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岸本由樹実\AppData\Local\Microsoft\Windows\INetCache\Content.Outlook\PZ9AKUJW\"/>
    </mc:Choice>
  </mc:AlternateContent>
  <xr:revisionPtr revIDLastSave="0" documentId="8_{9F35A238-368F-459C-9DA1-99E3FD788EA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日程" sheetId="4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59" i="4" l="1"/>
  <c r="Z59" i="4"/>
  <c r="M59" i="4"/>
  <c r="L59" i="4"/>
  <c r="V58" i="4"/>
  <c r="H58" i="4"/>
  <c r="V56" i="4"/>
  <c r="H56" i="4"/>
  <c r="AA55" i="4"/>
  <c r="Z55" i="4"/>
  <c r="M55" i="4"/>
  <c r="L55" i="4"/>
  <c r="V54" i="4"/>
  <c r="H54" i="4"/>
  <c r="V52" i="4"/>
  <c r="H52" i="4"/>
  <c r="AA51" i="4"/>
  <c r="Z51" i="4"/>
  <c r="M51" i="4"/>
  <c r="L51" i="4"/>
  <c r="V50" i="4"/>
  <c r="H50" i="4"/>
  <c r="AA49" i="4"/>
  <c r="Z49" i="4"/>
  <c r="M49" i="4"/>
  <c r="V42" i="4"/>
  <c r="H42" i="4"/>
  <c r="V40" i="4"/>
  <c r="H40" i="4"/>
  <c r="J39" i="4"/>
  <c r="F39" i="4"/>
  <c r="V38" i="4"/>
  <c r="H38" i="4"/>
  <c r="V36" i="4"/>
  <c r="H36" i="4"/>
  <c r="V34" i="4"/>
  <c r="V32" i="4"/>
  <c r="H32" i="4"/>
  <c r="V30" i="4"/>
  <c r="V28" i="4"/>
  <c r="H28" i="4"/>
  <c r="V21" i="4"/>
  <c r="H21" i="4"/>
  <c r="V19" i="4"/>
  <c r="H19" i="4"/>
  <c r="V17" i="4"/>
  <c r="H17" i="4"/>
  <c r="V15" i="4"/>
  <c r="H15" i="4"/>
  <c r="V13" i="4"/>
  <c r="H13" i="4"/>
  <c r="V11" i="4"/>
  <c r="H11" i="4"/>
  <c r="V9" i="4"/>
  <c r="H9" i="4"/>
  <c r="J16" i="4" l="1"/>
  <c r="F8" i="4"/>
  <c r="X16" i="4"/>
  <c r="T8" i="4"/>
  <c r="J35" i="4"/>
  <c r="F27" i="4"/>
  <c r="X37" i="4"/>
  <c r="T29" i="4"/>
  <c r="F12" i="4"/>
  <c r="J8" i="4"/>
  <c r="F16" i="4"/>
  <c r="J12" i="4"/>
  <c r="T12" i="4"/>
  <c r="X8" i="4"/>
  <c r="T16" i="4"/>
  <c r="X12" i="4"/>
  <c r="F31" i="4"/>
  <c r="J27" i="4"/>
  <c r="F35" i="4"/>
  <c r="J31" i="4"/>
  <c r="T39" i="4"/>
  <c r="T33" i="4"/>
  <c r="X29" i="4"/>
  <c r="X39" i="4"/>
  <c r="T37" i="4"/>
  <c r="X33" i="4"/>
  <c r="J18" i="4"/>
  <c r="F10" i="4"/>
  <c r="X18" i="4"/>
  <c r="T10" i="4"/>
  <c r="F14" i="4"/>
  <c r="J10" i="4"/>
  <c r="F18" i="4"/>
  <c r="J14" i="4"/>
  <c r="T14" i="4"/>
  <c r="X10" i="4"/>
  <c r="T18" i="4"/>
  <c r="X14" i="4"/>
</calcChain>
</file>

<file path=xl/sharedStrings.xml><?xml version="1.0" encoding="utf-8"?>
<sst xmlns="http://schemas.openxmlformats.org/spreadsheetml/2006/main" count="166" uniqueCount="67">
  <si>
    <t>小野南ＦＣＪｒ</t>
  </si>
  <si>
    <t>2022年度　第２９回関西小学生サッカー大会 北播磨予選</t>
  </si>
  <si>
    <t>３決</t>
  </si>
  <si>
    <t>決勝</t>
  </si>
  <si>
    <t>１次リーグ　　</t>
  </si>
  <si>
    <t>会場</t>
  </si>
  <si>
    <t>みきぼうパークひょうご 第球１技場　南ピッチ（通路側）</t>
  </si>
  <si>
    <t>みきぼうパークひょうご  第１球技場 北ピッチ（アップ場側）</t>
  </si>
  <si>
    <t>試合順</t>
  </si>
  <si>
    <t>試合時間</t>
  </si>
  <si>
    <t>№</t>
  </si>
  <si>
    <t>対戦カード</t>
  </si>
  <si>
    <t>主審</t>
  </si>
  <si>
    <t>補助審</t>
  </si>
  <si>
    <t>―</t>
  </si>
  <si>
    <t>社ＦＣＪｒ</t>
  </si>
  <si>
    <t>小野東ＳＳＤ</t>
  </si>
  <si>
    <t>ジンガ三木ＳＣ</t>
  </si>
  <si>
    <t>小野ＦＣ</t>
  </si>
  <si>
    <t>八千代少年ＳＣ</t>
  </si>
  <si>
    <t>ＬＵＺ零壱ＦＣ</t>
  </si>
  <si>
    <t>河合ＳＳＤ</t>
  </si>
  <si>
    <t>日野ＦＣ</t>
  </si>
  <si>
    <t>旭ＦＣＪｒ</t>
  </si>
  <si>
    <t>イルソーレ加東ＦＣ</t>
  </si>
  <si>
    <t>11</t>
  </si>
  <si>
    <t>みきぼうパークひょうご 第１球技場　南ピッチ（通路側）</t>
  </si>
  <si>
    <t>Ｍ．ＳＥＲＩＯ．ＦＣ</t>
  </si>
  <si>
    <t>ジンガ三木ＳＣ２ｎｄ</t>
  </si>
  <si>
    <t>加西ＦＣ</t>
  </si>
  <si>
    <t>ヴィリッキーニＳＣ</t>
  </si>
  <si>
    <t>15</t>
  </si>
  <si>
    <t>三樹平田ＳＣ</t>
  </si>
  <si>
    <t>加美ＦＣＪｒ</t>
  </si>
  <si>
    <t>17</t>
  </si>
  <si>
    <t>18</t>
  </si>
  <si>
    <t>前試合の勝</t>
  </si>
  <si>
    <t>前試合の負</t>
  </si>
  <si>
    <t>決勝トーナメント　　</t>
  </si>
  <si>
    <t>みきぼうパークひょうご 第２陸上　南ピッチ（本部側）</t>
  </si>
  <si>
    <t>みきぼうパークひょうご  第２陸上（陸上競技場側）</t>
  </si>
  <si>
    <t>ジンガ三木SC</t>
  </si>
  <si>
    <t>小野東SSD</t>
  </si>
  <si>
    <t>小野地区</t>
  </si>
  <si>
    <t>加西FC</t>
  </si>
  <si>
    <t>ジンガ三木SC２nd</t>
  </si>
  <si>
    <t>LUZ零壱FC</t>
  </si>
  <si>
    <t>ヴィリッキーニSC</t>
  </si>
  <si>
    <t>社FCｊｒ</t>
  </si>
  <si>
    <t>No.19の敗者</t>
  </si>
  <si>
    <t>No.20の敗者</t>
  </si>
  <si>
    <t>相互</t>
  </si>
  <si>
    <t>No.19の勝者</t>
  </si>
  <si>
    <t>No.20の勝者</t>
  </si>
  <si>
    <t>No.21の勝者</t>
  </si>
  <si>
    <t>No.22の勝者</t>
  </si>
  <si>
    <t>No.21の敗者</t>
  </si>
  <si>
    <t>No.22の敗者</t>
  </si>
  <si>
    <t>No.23の勝者</t>
  </si>
  <si>
    <t>No.24の勝者</t>
  </si>
  <si>
    <t>No.23の敗者</t>
  </si>
  <si>
    <t>No.24の敗者</t>
  </si>
  <si>
    <t>小野FC</t>
    <rPh sb="0" eb="2">
      <t>オノ</t>
    </rPh>
    <phoneticPr fontId="15"/>
  </si>
  <si>
    <t>旭FCジュニア</t>
    <rPh sb="0" eb="1">
      <t>アサヒ</t>
    </rPh>
    <phoneticPr fontId="15"/>
  </si>
  <si>
    <t>河合SSD</t>
    <rPh sb="0" eb="2">
      <t>カワイ</t>
    </rPh>
    <phoneticPr fontId="15"/>
  </si>
  <si>
    <t>相互</t>
    <rPh sb="0" eb="2">
      <t>ソウゴ</t>
    </rPh>
    <phoneticPr fontId="15"/>
  </si>
  <si>
    <t>相互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</si>
</sst>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yyyy&quot;年&quot;m&quot;月&quot;d&quot;日&quot;\(aaa\)"/>
  </numFmts>
  <fonts count="17">
    <font>
      <sz val="11"/>
      <name val="ＭＳ Ｐゴシック"/>
      <charset val="128"/>
    </font>
    <font>
      <sz val="16"/>
      <name val="ＤＨＰ特太ゴシック体"/>
      <charset val="128"/>
    </font>
    <font>
      <b/>
      <sz val="12"/>
      <name val="ＭＳ ゴシック"/>
      <family val="3"/>
      <charset val="128"/>
    </font>
    <font>
      <sz val="11"/>
      <name val="ＭＳ Ｐ明朝"/>
      <family val="1"/>
      <charset val="128"/>
    </font>
    <font>
      <sz val="20"/>
      <name val="HGP創英角ｺﾞｼｯｸUB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6"/>
      <name val="ＤＨＰ特太ゴシック体"/>
      <charset val="128"/>
    </font>
    <font>
      <b/>
      <sz val="9"/>
      <name val="ＭＳ Ｐゴシック"/>
      <family val="3"/>
      <charset val="128"/>
    </font>
    <font>
      <sz val="14"/>
      <name val="HGP創英角ｺﾞｼｯｸUB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</borders>
  <cellStyleXfs count="3">
    <xf numFmtId="0" fontId="0" fillId="0" borderId="0"/>
    <xf numFmtId="0" fontId="13" fillId="0" borderId="0"/>
    <xf numFmtId="0" fontId="13" fillId="0" borderId="0"/>
  </cellStyleXfs>
  <cellXfs count="9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Continuous"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left" vertical="center" indent="1"/>
    </xf>
    <xf numFmtId="0" fontId="5" fillId="0" borderId="5" xfId="0" applyFont="1" applyBorder="1" applyAlignment="1">
      <alignment vertical="center" shrinkToFit="1"/>
    </xf>
    <xf numFmtId="0" fontId="6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20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distributed" vertical="center" shrinkToFi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1" fontId="8" fillId="0" borderId="15" xfId="0" applyNumberFormat="1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distributed" vertical="center" shrinkToFit="1"/>
    </xf>
    <xf numFmtId="0" fontId="8" fillId="0" borderId="13" xfId="0" applyFont="1" applyBorder="1" applyAlignment="1">
      <alignment horizontal="distributed" vertical="center" shrinkToFit="1"/>
    </xf>
    <xf numFmtId="0" fontId="7" fillId="0" borderId="15" xfId="0" applyFont="1" applyBorder="1" applyAlignment="1">
      <alignment horizontal="center" vertical="center" shrinkToFit="1"/>
    </xf>
    <xf numFmtId="1" fontId="8" fillId="0" borderId="15" xfId="0" applyNumberFormat="1" applyFont="1" applyBorder="1" applyAlignment="1">
      <alignment horizontal="distributed" vertical="center" shrinkToFit="1"/>
    </xf>
    <xf numFmtId="1" fontId="8" fillId="0" borderId="13" xfId="0" applyNumberFormat="1" applyFont="1" applyBorder="1" applyAlignment="1">
      <alignment horizontal="distributed" vertical="center" shrinkToFit="1"/>
    </xf>
    <xf numFmtId="49" fontId="3" fillId="0" borderId="0" xfId="0" applyNumberFormat="1" applyFont="1" applyAlignment="1">
      <alignment vertical="center"/>
    </xf>
    <xf numFmtId="0" fontId="9" fillId="0" borderId="0" xfId="0" applyFont="1" applyAlignment="1">
      <alignment vertical="center" shrinkToFit="1"/>
    </xf>
    <xf numFmtId="0" fontId="10" fillId="0" borderId="0" xfId="0" applyFont="1" applyAlignment="1">
      <alignment horizontal="distributed" vertical="center" shrinkToFit="1"/>
    </xf>
    <xf numFmtId="0" fontId="10" fillId="0" borderId="0" xfId="0" applyFont="1" applyAlignment="1">
      <alignment horizontal="center" vertical="center" shrinkToFit="1"/>
    </xf>
    <xf numFmtId="1" fontId="10" fillId="0" borderId="15" xfId="0" applyNumberFormat="1" applyFont="1" applyBorder="1" applyAlignment="1">
      <alignment horizontal="center" vertical="center" shrinkToFit="1"/>
    </xf>
    <xf numFmtId="1" fontId="10" fillId="0" borderId="13" xfId="0" applyNumberFormat="1" applyFont="1" applyBorder="1" applyAlignment="1">
      <alignment horizontal="center" vertical="center" shrinkToFit="1"/>
    </xf>
    <xf numFmtId="1" fontId="10" fillId="0" borderId="15" xfId="0" applyNumberFormat="1" applyFont="1" applyBorder="1" applyAlignment="1">
      <alignment horizontal="distributed" vertical="center" shrinkToFit="1"/>
    </xf>
    <xf numFmtId="1" fontId="10" fillId="0" borderId="13" xfId="0" applyNumberFormat="1" applyFont="1" applyBorder="1" applyAlignment="1">
      <alignment horizontal="distributed" vertical="center" shrinkToFit="1"/>
    </xf>
    <xf numFmtId="0" fontId="10" fillId="0" borderId="13" xfId="0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9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 shrinkToFit="1"/>
    </xf>
    <xf numFmtId="0" fontId="3" fillId="0" borderId="7" xfId="0" applyFont="1" applyBorder="1" applyAlignment="1">
      <alignment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0" fillId="0" borderId="1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179" fontId="11" fillId="0" borderId="0" xfId="0" applyNumberFormat="1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20" fontId="3" fillId="0" borderId="9" xfId="0" applyNumberFormat="1" applyFont="1" applyBorder="1" applyAlignment="1">
      <alignment vertical="center"/>
    </xf>
    <xf numFmtId="20" fontId="3" fillId="0" borderId="12" xfId="0" applyNumberFormat="1" applyFont="1" applyBorder="1" applyAlignment="1">
      <alignment vertical="center"/>
    </xf>
    <xf numFmtId="20" fontId="3" fillId="0" borderId="14" xfId="0" applyNumberFormat="1" applyFont="1" applyBorder="1" applyAlignment="1">
      <alignment vertical="center"/>
    </xf>
    <xf numFmtId="20" fontId="3" fillId="0" borderId="0" xfId="0" applyNumberFormat="1" applyFont="1" applyAlignment="1">
      <alignment horizontal="center" vertical="center"/>
    </xf>
    <xf numFmtId="20" fontId="3" fillId="0" borderId="13" xfId="0" applyNumberFormat="1" applyFont="1" applyBorder="1" applyAlignment="1">
      <alignment horizontal="center" vertical="center"/>
    </xf>
    <xf numFmtId="20" fontId="3" fillId="0" borderId="15" xfId="0" applyNumberFormat="1" applyFont="1" applyBorder="1" applyAlignment="1">
      <alignment horizontal="center" vertical="center"/>
    </xf>
    <xf numFmtId="20" fontId="3" fillId="0" borderId="11" xfId="0" applyNumberFormat="1" applyFont="1" applyBorder="1" applyAlignment="1">
      <alignment horizontal="center" vertical="center"/>
    </xf>
    <xf numFmtId="20" fontId="3" fillId="0" borderId="16" xfId="0" applyNumberFormat="1" applyFont="1" applyBorder="1" applyAlignment="1">
      <alignment horizontal="center" vertical="center"/>
    </xf>
    <xf numFmtId="20" fontId="3" fillId="0" borderId="1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shrinkToFit="1"/>
    </xf>
    <xf numFmtId="20" fontId="3" fillId="0" borderId="10" xfId="0" applyNumberFormat="1" applyFont="1" applyBorder="1" applyAlignment="1">
      <alignment horizontal="center" vertical="center"/>
    </xf>
    <xf numFmtId="20" fontId="3" fillId="0" borderId="1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 shrinkToFit="1"/>
    </xf>
    <xf numFmtId="1" fontId="7" fillId="0" borderId="13" xfId="0" applyNumberFormat="1" applyFont="1" applyBorder="1" applyAlignment="1">
      <alignment horizontal="center" vertical="center" shrinkToFit="1"/>
    </xf>
    <xf numFmtId="1" fontId="7" fillId="0" borderId="15" xfId="0" applyNumberFormat="1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1" fontId="5" fillId="0" borderId="1" xfId="0" applyNumberFormat="1" applyFont="1" applyBorder="1" applyAlignment="1">
      <alignment horizontal="center" vertical="center" shrinkToFit="1"/>
    </xf>
    <xf numFmtId="1" fontId="5" fillId="0" borderId="4" xfId="0" applyNumberFormat="1" applyFont="1" applyBorder="1" applyAlignment="1">
      <alignment horizontal="center" vertical="center" shrinkToFit="1"/>
    </xf>
    <xf numFmtId="1" fontId="7" fillId="0" borderId="2" xfId="0" applyNumberFormat="1" applyFont="1" applyBorder="1" applyAlignment="1">
      <alignment horizontal="center" vertical="center" shrinkToFit="1"/>
    </xf>
    <xf numFmtId="1" fontId="7" fillId="0" borderId="0" xfId="0" applyNumberFormat="1" applyFont="1" applyAlignment="1">
      <alignment horizontal="center" vertical="center" shrinkToFit="1"/>
    </xf>
    <xf numFmtId="1" fontId="5" fillId="0" borderId="3" xfId="0" applyNumberFormat="1" applyFont="1" applyBorder="1" applyAlignment="1">
      <alignment horizontal="center" vertical="center" shrinkToFit="1"/>
    </xf>
    <xf numFmtId="49" fontId="3" fillId="0" borderId="18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shrinkToFit="1"/>
    </xf>
    <xf numFmtId="1" fontId="5" fillId="0" borderId="20" xfId="0" applyNumberFormat="1" applyFont="1" applyBorder="1" applyAlignment="1">
      <alignment horizontal="center" vertical="center" shrinkToFit="1"/>
    </xf>
    <xf numFmtId="1" fontId="14" fillId="0" borderId="15" xfId="0" applyNumberFormat="1" applyFont="1" applyBorder="1" applyAlignment="1">
      <alignment horizontal="center" vertical="center" shrinkToFit="1"/>
    </xf>
    <xf numFmtId="1" fontId="14" fillId="0" borderId="13" xfId="0" applyNumberFormat="1" applyFont="1" applyBorder="1" applyAlignment="1">
      <alignment horizontal="center" vertical="center" shrinkToFit="1"/>
    </xf>
    <xf numFmtId="1" fontId="16" fillId="0" borderId="1" xfId="0" applyNumberFormat="1" applyFont="1" applyBorder="1" applyAlignment="1">
      <alignment horizontal="center" vertical="center" shrinkToFit="1"/>
    </xf>
    <xf numFmtId="1" fontId="16" fillId="0" borderId="4" xfId="0" applyNumberFormat="1" applyFont="1" applyBorder="1" applyAlignment="1">
      <alignment horizontal="center" vertical="center" shrinkToFit="1"/>
    </xf>
  </cellXfs>
  <cellStyles count="3">
    <cellStyle name="標準" xfId="0" builtinId="0"/>
    <cellStyle name="標準 2" xfId="2" xr:uid="{00000000-0005-0000-0000-000032000000}"/>
    <cellStyle name="標準 2 3" xfId="1" xr:uid="{00000000-0005-0000-0000-00001F000000}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DFFA6"/>
      <color rgb="FF9FFF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94"/>
  <sheetViews>
    <sheetView showGridLines="0" tabSelected="1" topLeftCell="C30" workbookViewId="0">
      <selection activeCell="L57" sqref="L57:L58"/>
    </sheetView>
  </sheetViews>
  <sheetFormatPr defaultColWidth="9" defaultRowHeight="13.5"/>
  <cols>
    <col min="1" max="1" width="4.875" style="3" customWidth="1"/>
    <col min="2" max="2" width="6.875" style="4" customWidth="1"/>
    <col min="3" max="3" width="1.5" style="4" customWidth="1"/>
    <col min="4" max="4" width="4.625" style="4" customWidth="1"/>
    <col min="5" max="5" width="1" style="4" customWidth="1"/>
    <col min="6" max="6" width="10.875" style="4" customWidth="1"/>
    <col min="7" max="7" width="2.875" style="4" customWidth="1"/>
    <col min="8" max="8" width="5.125" style="4" customWidth="1"/>
    <col min="9" max="9" width="2.875" style="4" customWidth="1"/>
    <col min="10" max="10" width="10.875" style="4" customWidth="1"/>
    <col min="11" max="11" width="0.875" style="4" customWidth="1"/>
    <col min="12" max="13" width="8.875" style="4" customWidth="1"/>
    <col min="14" max="14" width="2.125" style="4" customWidth="1"/>
    <col min="15" max="15" width="4.875" style="3" customWidth="1"/>
    <col min="16" max="16" width="6.875" style="4" customWidth="1"/>
    <col min="17" max="17" width="1.5" style="4" customWidth="1"/>
    <col min="18" max="18" width="4.625" style="4" customWidth="1"/>
    <col min="19" max="19" width="1" style="4" customWidth="1"/>
    <col min="20" max="20" width="10.875" style="4" customWidth="1"/>
    <col min="21" max="21" width="2.875" style="4" customWidth="1"/>
    <col min="22" max="22" width="5.125" style="4" customWidth="1"/>
    <col min="23" max="23" width="2.875" style="4" customWidth="1"/>
    <col min="24" max="24" width="10.875" style="4" customWidth="1"/>
    <col min="25" max="25" width="0.875" style="4" customWidth="1"/>
    <col min="26" max="27" width="8.875" style="4" customWidth="1"/>
    <col min="28" max="16384" width="9" style="4"/>
  </cols>
  <sheetData>
    <row r="1" spans="1:27" s="1" customFormat="1" ht="24">
      <c r="A1" s="5" t="s">
        <v>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37"/>
      <c r="N1" s="6"/>
      <c r="O1" s="38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12.95" customHeight="1">
      <c r="AA2" s="51" t="s">
        <v>0</v>
      </c>
    </row>
    <row r="3" spans="1:27" ht="17.25">
      <c r="X3" s="50" t="s">
        <v>4</v>
      </c>
    </row>
    <row r="4" spans="1:27" ht="17.25">
      <c r="X4" s="54">
        <v>44898</v>
      </c>
      <c r="Y4" s="54"/>
      <c r="Z4" s="54"/>
      <c r="AA4" s="54"/>
    </row>
    <row r="5" spans="1:27" ht="3.95" customHeight="1"/>
    <row r="6" spans="1:27" s="2" customFormat="1" ht="14.25">
      <c r="A6" s="7" t="s">
        <v>5</v>
      </c>
      <c r="B6" s="8" t="s">
        <v>6</v>
      </c>
      <c r="O6" s="7" t="s">
        <v>5</v>
      </c>
      <c r="P6" s="8" t="s">
        <v>7</v>
      </c>
    </row>
    <row r="7" spans="1:27">
      <c r="A7" s="9" t="s">
        <v>8</v>
      </c>
      <c r="B7" s="55" t="s">
        <v>9</v>
      </c>
      <c r="C7" s="56"/>
      <c r="D7" s="10" t="s">
        <v>10</v>
      </c>
      <c r="E7" s="11"/>
      <c r="F7" s="12"/>
      <c r="G7" s="12"/>
      <c r="H7" s="13" t="s">
        <v>11</v>
      </c>
      <c r="I7" s="13"/>
      <c r="J7" s="12"/>
      <c r="K7" s="39"/>
      <c r="L7" s="40" t="s">
        <v>12</v>
      </c>
      <c r="M7" s="41" t="s">
        <v>13</v>
      </c>
      <c r="O7" s="9" t="s">
        <v>8</v>
      </c>
      <c r="P7" s="55" t="s">
        <v>9</v>
      </c>
      <c r="Q7" s="56"/>
      <c r="R7" s="10" t="s">
        <v>10</v>
      </c>
      <c r="S7" s="11"/>
      <c r="T7" s="12"/>
      <c r="U7" s="12"/>
      <c r="V7" s="13" t="s">
        <v>11</v>
      </c>
      <c r="W7" s="13"/>
      <c r="X7" s="12"/>
      <c r="Y7" s="39"/>
      <c r="Z7" s="40" t="s">
        <v>12</v>
      </c>
      <c r="AA7" s="41" t="s">
        <v>13</v>
      </c>
    </row>
    <row r="8" spans="1:27" ht="10.35" customHeight="1">
      <c r="A8" s="57">
        <v>1</v>
      </c>
      <c r="B8" s="60">
        <v>0.41666666666666702</v>
      </c>
      <c r="C8" s="63"/>
      <c r="D8" s="69">
        <v>1</v>
      </c>
      <c r="E8" s="75"/>
      <c r="F8" s="79" t="e">
        <f>#REF!</f>
        <v>#REF!</v>
      </c>
      <c r="G8" s="15"/>
      <c r="H8" s="16" t="s">
        <v>14</v>
      </c>
      <c r="I8" s="17"/>
      <c r="J8" s="79" t="e">
        <f>#REF!</f>
        <v>#REF!</v>
      </c>
      <c r="K8" s="82"/>
      <c r="L8" s="81" t="s">
        <v>15</v>
      </c>
      <c r="M8" s="91" t="s">
        <v>16</v>
      </c>
      <c r="O8" s="59">
        <v>1</v>
      </c>
      <c r="P8" s="60">
        <v>0.41666666666666702</v>
      </c>
      <c r="Q8" s="66"/>
      <c r="R8" s="69">
        <v>2</v>
      </c>
      <c r="S8" s="75"/>
      <c r="T8" s="79" t="e">
        <f>#REF!</f>
        <v>#REF!</v>
      </c>
      <c r="U8" s="15"/>
      <c r="V8" s="16" t="s">
        <v>14</v>
      </c>
      <c r="W8" s="17"/>
      <c r="X8" s="79" t="e">
        <f>#REF!</f>
        <v>#REF!</v>
      </c>
      <c r="Y8" s="82"/>
      <c r="Z8" s="91" t="s">
        <v>17</v>
      </c>
      <c r="AA8" s="91" t="s">
        <v>18</v>
      </c>
    </row>
    <row r="9" spans="1:27" ht="10.35" customHeight="1">
      <c r="A9" s="58"/>
      <c r="B9" s="61"/>
      <c r="C9" s="64"/>
      <c r="D9" s="70"/>
      <c r="E9" s="76"/>
      <c r="F9" s="80"/>
      <c r="G9" s="15">
        <v>0</v>
      </c>
      <c r="H9" s="17" t="str">
        <f>IF(G8="","",IF(G8&gt;I8,"",IF(G8&lt;I8,"","PK")))</f>
        <v/>
      </c>
      <c r="I9" s="17">
        <v>2</v>
      </c>
      <c r="J9" s="52"/>
      <c r="K9" s="83"/>
      <c r="L9" s="80"/>
      <c r="M9" s="88"/>
      <c r="O9" s="58"/>
      <c r="P9" s="61"/>
      <c r="Q9" s="64"/>
      <c r="R9" s="70"/>
      <c r="S9" s="76"/>
      <c r="T9" s="80"/>
      <c r="U9" s="15">
        <v>5</v>
      </c>
      <c r="V9" s="17" t="str">
        <f t="shared" ref="V9:V13" si="0">IF(U8="","",IF(U8&gt;W8,"",IF(U8&lt;W8,"","PK")))</f>
        <v/>
      </c>
      <c r="W9" s="17">
        <v>0</v>
      </c>
      <c r="X9" s="80"/>
      <c r="Y9" s="83"/>
      <c r="Z9" s="88"/>
      <c r="AA9" s="88"/>
    </row>
    <row r="10" spans="1:27" ht="10.35" customHeight="1">
      <c r="A10" s="59">
        <v>2</v>
      </c>
      <c r="B10" s="62">
        <v>0.45833333333333298</v>
      </c>
      <c r="C10" s="65"/>
      <c r="D10" s="71">
        <v>3</v>
      </c>
      <c r="E10" s="77"/>
      <c r="F10" s="81" t="e">
        <f>#REF!</f>
        <v>#REF!</v>
      </c>
      <c r="G10" s="18"/>
      <c r="H10" s="19" t="s">
        <v>14</v>
      </c>
      <c r="I10" s="42"/>
      <c r="J10" s="81" t="e">
        <f>#REF!</f>
        <v>#REF!</v>
      </c>
      <c r="K10" s="84"/>
      <c r="L10" s="87" t="s">
        <v>19</v>
      </c>
      <c r="M10" s="87" t="s">
        <v>20</v>
      </c>
      <c r="O10" s="59">
        <v>2</v>
      </c>
      <c r="P10" s="62">
        <v>0.45833333333333298</v>
      </c>
      <c r="Q10" s="65"/>
      <c r="R10" s="71">
        <v>4</v>
      </c>
      <c r="S10" s="77"/>
      <c r="T10" s="81" t="e">
        <f>#REF!</f>
        <v>#REF!</v>
      </c>
      <c r="U10" s="18"/>
      <c r="V10" s="19" t="s">
        <v>14</v>
      </c>
      <c r="W10" s="42"/>
      <c r="X10" s="81" t="e">
        <f>#REF!</f>
        <v>#REF!</v>
      </c>
      <c r="Y10" s="84"/>
      <c r="Z10" s="87" t="s">
        <v>21</v>
      </c>
      <c r="AA10" s="87" t="s">
        <v>22</v>
      </c>
    </row>
    <row r="11" spans="1:27" ht="10.35" customHeight="1">
      <c r="A11" s="58"/>
      <c r="B11" s="61"/>
      <c r="C11" s="64"/>
      <c r="D11" s="70"/>
      <c r="E11" s="78"/>
      <c r="F11" s="80"/>
      <c r="G11" s="20">
        <v>5</v>
      </c>
      <c r="H11" s="21" t="str">
        <f t="shared" ref="H11:H13" si="1">IF(G10="","",IF(G10&gt;I10,"",IF(G10&lt;I10,"","PK")))</f>
        <v/>
      </c>
      <c r="I11" s="21">
        <v>1</v>
      </c>
      <c r="J11" s="80"/>
      <c r="K11" s="83"/>
      <c r="L11" s="88"/>
      <c r="M11" s="88"/>
      <c r="O11" s="58"/>
      <c r="P11" s="61"/>
      <c r="Q11" s="64"/>
      <c r="R11" s="70"/>
      <c r="S11" s="78"/>
      <c r="T11" s="52"/>
      <c r="U11" s="20">
        <v>16</v>
      </c>
      <c r="V11" s="21" t="str">
        <f t="shared" si="0"/>
        <v/>
      </c>
      <c r="W11" s="21">
        <v>0</v>
      </c>
      <c r="X11" s="80"/>
      <c r="Y11" s="83"/>
      <c r="Z11" s="88"/>
      <c r="AA11" s="88"/>
    </row>
    <row r="12" spans="1:27" ht="10.35" customHeight="1">
      <c r="A12" s="59">
        <v>3</v>
      </c>
      <c r="B12" s="62">
        <v>0.5</v>
      </c>
      <c r="C12" s="14"/>
      <c r="D12" s="71">
        <v>5</v>
      </c>
      <c r="E12" s="77"/>
      <c r="F12" s="81" t="e">
        <f>#REF!</f>
        <v>#REF!</v>
      </c>
      <c r="G12" s="22"/>
      <c r="H12" s="19" t="s">
        <v>14</v>
      </c>
      <c r="I12" s="42"/>
      <c r="J12" s="81" t="e">
        <f>#REF!</f>
        <v>#REF!</v>
      </c>
      <c r="K12" s="43"/>
      <c r="L12" s="87" t="s">
        <v>16</v>
      </c>
      <c r="M12" s="89" t="s">
        <v>23</v>
      </c>
      <c r="O12" s="59">
        <v>3</v>
      </c>
      <c r="P12" s="62">
        <v>0.5</v>
      </c>
      <c r="Q12" s="14"/>
      <c r="R12" s="71">
        <v>6</v>
      </c>
      <c r="S12" s="77"/>
      <c r="T12" s="81" t="e">
        <f>#REF!</f>
        <v>#REF!</v>
      </c>
      <c r="U12" s="22"/>
      <c r="V12" s="19" t="s">
        <v>14</v>
      </c>
      <c r="W12" s="42"/>
      <c r="X12" s="81" t="e">
        <f>#REF!</f>
        <v>#REF!</v>
      </c>
      <c r="Y12" s="43"/>
      <c r="Z12" s="87" t="s">
        <v>18</v>
      </c>
      <c r="AA12" s="87" t="s">
        <v>0</v>
      </c>
    </row>
    <row r="13" spans="1:27" ht="10.35" customHeight="1">
      <c r="A13" s="58"/>
      <c r="B13" s="61"/>
      <c r="C13" s="14"/>
      <c r="D13" s="70"/>
      <c r="E13" s="78"/>
      <c r="F13" s="80"/>
      <c r="G13" s="23">
        <v>3</v>
      </c>
      <c r="H13" s="21" t="str">
        <f t="shared" si="1"/>
        <v/>
      </c>
      <c r="I13" s="21">
        <v>0</v>
      </c>
      <c r="J13" s="80"/>
      <c r="K13" s="44"/>
      <c r="L13" s="88"/>
      <c r="M13" s="89"/>
      <c r="O13" s="58"/>
      <c r="P13" s="61"/>
      <c r="Q13" s="14"/>
      <c r="R13" s="70"/>
      <c r="S13" s="78"/>
      <c r="T13" s="52"/>
      <c r="U13" s="23">
        <v>5</v>
      </c>
      <c r="V13" s="21" t="str">
        <f t="shared" si="0"/>
        <v/>
      </c>
      <c r="W13" s="21">
        <v>1</v>
      </c>
      <c r="X13" s="80"/>
      <c r="Y13" s="44"/>
      <c r="Z13" s="88"/>
      <c r="AA13" s="88"/>
    </row>
    <row r="14" spans="1:27" ht="10.35" customHeight="1">
      <c r="A14" s="59">
        <v>4</v>
      </c>
      <c r="B14" s="62">
        <v>0.54166666666666696</v>
      </c>
      <c r="C14" s="65"/>
      <c r="D14" s="71">
        <v>7</v>
      </c>
      <c r="E14" s="77"/>
      <c r="F14" s="81" t="e">
        <f>#REF!</f>
        <v>#REF!</v>
      </c>
      <c r="G14" s="22">
        <v>5</v>
      </c>
      <c r="H14" s="19" t="s">
        <v>14</v>
      </c>
      <c r="I14" s="42">
        <v>0</v>
      </c>
      <c r="J14" s="81" t="e">
        <f>#REF!</f>
        <v>#REF!</v>
      </c>
      <c r="L14" s="89"/>
      <c r="M14" s="87"/>
      <c r="O14" s="59">
        <v>4</v>
      </c>
      <c r="P14" s="62">
        <v>0.54166666666666696</v>
      </c>
      <c r="Q14" s="65"/>
      <c r="R14" s="71">
        <v>8</v>
      </c>
      <c r="S14" s="77"/>
      <c r="T14" s="81" t="e">
        <f>#REF!</f>
        <v>#REF!</v>
      </c>
      <c r="U14" s="22"/>
      <c r="V14" s="19" t="s">
        <v>14</v>
      </c>
      <c r="W14" s="42"/>
      <c r="X14" s="81" t="e">
        <f>#REF!</f>
        <v>#REF!</v>
      </c>
      <c r="Y14" s="84"/>
      <c r="Z14" s="81" t="s">
        <v>22</v>
      </c>
      <c r="AA14" s="87" t="s">
        <v>24</v>
      </c>
    </row>
    <row r="15" spans="1:27" ht="10.35" customHeight="1">
      <c r="A15" s="58"/>
      <c r="B15" s="61"/>
      <c r="C15" s="64"/>
      <c r="D15" s="70"/>
      <c r="E15" s="78"/>
      <c r="F15" s="80"/>
      <c r="G15" s="23"/>
      <c r="H15" s="17" t="str">
        <f t="shared" ref="H15:H19" si="2">IF(G14="","",IF(G14&gt;I14,"",IF(G14&lt;I14,"","PK")))</f>
        <v/>
      </c>
      <c r="I15" s="21"/>
      <c r="J15" s="80"/>
      <c r="L15" s="89"/>
      <c r="M15" s="88"/>
      <c r="O15" s="58"/>
      <c r="P15" s="61"/>
      <c r="Q15" s="64"/>
      <c r="R15" s="70"/>
      <c r="S15" s="78"/>
      <c r="T15" s="80"/>
      <c r="U15" s="23">
        <v>0</v>
      </c>
      <c r="V15" s="21" t="str">
        <f t="shared" ref="V15:V19" si="3">IF(U14="","",IF(U14&gt;W14,"",IF(U14&lt;W14,"","PK")))</f>
        <v/>
      </c>
      <c r="W15" s="21">
        <v>4</v>
      </c>
      <c r="X15" s="52"/>
      <c r="Y15" s="83"/>
      <c r="Z15" s="80"/>
      <c r="AA15" s="88"/>
    </row>
    <row r="16" spans="1:27" ht="10.35" customHeight="1">
      <c r="A16" s="59">
        <v>5</v>
      </c>
      <c r="B16" s="62">
        <v>0.58333333333333304</v>
      </c>
      <c r="C16" s="65"/>
      <c r="D16" s="71">
        <v>9</v>
      </c>
      <c r="E16" s="77"/>
      <c r="F16" s="81" t="e">
        <f>#REF!</f>
        <v>#REF!</v>
      </c>
      <c r="G16" s="22"/>
      <c r="H16" s="19" t="s">
        <v>14</v>
      </c>
      <c r="I16" s="42"/>
      <c r="J16" s="81" t="e">
        <f>#REF!</f>
        <v>#REF!</v>
      </c>
      <c r="K16" s="84"/>
      <c r="L16" s="89" t="s">
        <v>20</v>
      </c>
      <c r="M16" s="87" t="s">
        <v>15</v>
      </c>
      <c r="N16" s="3"/>
      <c r="O16" s="59">
        <v>5</v>
      </c>
      <c r="P16" s="62">
        <v>0.58333333333333304</v>
      </c>
      <c r="Q16" s="65"/>
      <c r="R16" s="71">
        <v>10</v>
      </c>
      <c r="S16" s="77"/>
      <c r="T16" s="81" t="e">
        <f>#REF!</f>
        <v>#REF!</v>
      </c>
      <c r="U16" s="25"/>
      <c r="V16" s="24" t="s">
        <v>14</v>
      </c>
      <c r="W16" s="42"/>
      <c r="X16" s="81" t="e">
        <f>#REF!</f>
        <v>#REF!</v>
      </c>
      <c r="Y16" s="85"/>
      <c r="Z16" s="87" t="s">
        <v>0</v>
      </c>
      <c r="AA16" s="87" t="s">
        <v>17</v>
      </c>
    </row>
    <row r="17" spans="1:27" ht="10.35" customHeight="1">
      <c r="A17" s="58"/>
      <c r="B17" s="61"/>
      <c r="C17" s="64"/>
      <c r="D17" s="70"/>
      <c r="E17" s="78"/>
      <c r="F17" s="80"/>
      <c r="G17" s="23">
        <v>0</v>
      </c>
      <c r="H17" s="17" t="str">
        <f t="shared" si="2"/>
        <v/>
      </c>
      <c r="I17" s="21">
        <v>0</v>
      </c>
      <c r="J17" s="80"/>
      <c r="K17" s="83"/>
      <c r="L17" s="53"/>
      <c r="M17" s="88"/>
      <c r="N17" s="3"/>
      <c r="O17" s="58"/>
      <c r="P17" s="61"/>
      <c r="Q17" s="64"/>
      <c r="R17" s="70"/>
      <c r="S17" s="78"/>
      <c r="T17" s="80"/>
      <c r="U17" s="26">
        <v>0</v>
      </c>
      <c r="V17" s="17" t="str">
        <f t="shared" si="3"/>
        <v/>
      </c>
      <c r="W17" s="21">
        <v>5</v>
      </c>
      <c r="X17" s="80"/>
      <c r="Y17" s="86"/>
      <c r="Z17" s="88"/>
      <c r="AA17" s="88"/>
    </row>
    <row r="18" spans="1:27" ht="10.35" customHeight="1">
      <c r="A18" s="59">
        <v>6</v>
      </c>
      <c r="B18" s="62">
        <v>0.625</v>
      </c>
      <c r="C18" s="65"/>
      <c r="D18" s="72" t="s">
        <v>25</v>
      </c>
      <c r="E18" s="77"/>
      <c r="F18" s="81" t="e">
        <f>#REF!</f>
        <v>#REF!</v>
      </c>
      <c r="G18" s="22">
        <v>0</v>
      </c>
      <c r="H18" s="19" t="s">
        <v>14</v>
      </c>
      <c r="I18" s="42">
        <v>5</v>
      </c>
      <c r="J18" s="81" t="e">
        <f>#REF!</f>
        <v>#REF!</v>
      </c>
      <c r="K18" s="84"/>
      <c r="L18" s="90"/>
      <c r="M18" s="87"/>
      <c r="N18" s="3"/>
      <c r="O18" s="59">
        <v>6</v>
      </c>
      <c r="P18" s="62">
        <v>0.625</v>
      </c>
      <c r="Q18" s="65"/>
      <c r="R18" s="71">
        <v>12</v>
      </c>
      <c r="S18" s="77"/>
      <c r="T18" s="81" t="e">
        <f>#REF!</f>
        <v>#REF!</v>
      </c>
      <c r="U18" s="25"/>
      <c r="V18" s="24" t="s">
        <v>14</v>
      </c>
      <c r="W18" s="42"/>
      <c r="X18" s="81" t="e">
        <f>#REF!</f>
        <v>#REF!</v>
      </c>
      <c r="Y18" s="85"/>
      <c r="Z18" s="87" t="s">
        <v>24</v>
      </c>
      <c r="AA18" s="87" t="s">
        <v>21</v>
      </c>
    </row>
    <row r="19" spans="1:27" ht="10.35" customHeight="1">
      <c r="A19" s="58"/>
      <c r="B19" s="61"/>
      <c r="C19" s="64"/>
      <c r="D19" s="70"/>
      <c r="E19" s="78"/>
      <c r="F19" s="80"/>
      <c r="G19" s="23"/>
      <c r="H19" s="21" t="str">
        <f t="shared" si="2"/>
        <v/>
      </c>
      <c r="I19" s="21"/>
      <c r="J19" s="80"/>
      <c r="K19" s="83"/>
      <c r="L19" s="52"/>
      <c r="M19" s="88"/>
      <c r="N19" s="3"/>
      <c r="O19" s="58"/>
      <c r="P19" s="61"/>
      <c r="Q19" s="64"/>
      <c r="R19" s="70"/>
      <c r="S19" s="78"/>
      <c r="T19" s="80"/>
      <c r="U19" s="26">
        <v>0</v>
      </c>
      <c r="V19" s="21" t="str">
        <f t="shared" si="3"/>
        <v/>
      </c>
      <c r="W19" s="21">
        <v>20</v>
      </c>
      <c r="X19" s="80"/>
      <c r="Y19" s="86"/>
      <c r="Z19" s="88"/>
      <c r="AA19" s="88"/>
    </row>
    <row r="20" spans="1:27" ht="10.35" hidden="1" customHeight="1">
      <c r="A20" s="59"/>
      <c r="B20" s="62"/>
      <c r="C20" s="65"/>
      <c r="D20" s="71"/>
      <c r="E20" s="77"/>
      <c r="F20" s="81"/>
      <c r="G20" s="18"/>
      <c r="H20" s="24" t="s">
        <v>14</v>
      </c>
      <c r="I20" s="42"/>
      <c r="J20" s="81"/>
      <c r="K20" s="85"/>
      <c r="L20" s="87"/>
      <c r="M20" s="87"/>
      <c r="N20" s="3"/>
      <c r="O20" s="59"/>
      <c r="P20" s="62"/>
      <c r="Q20" s="65"/>
      <c r="R20" s="59"/>
      <c r="S20" s="77"/>
      <c r="T20" s="81"/>
      <c r="U20" s="25"/>
      <c r="V20" s="24" t="s">
        <v>14</v>
      </c>
      <c r="W20" s="42"/>
      <c r="X20" s="81"/>
      <c r="Y20" s="85"/>
      <c r="Z20" s="87"/>
      <c r="AA20" s="87"/>
    </row>
    <row r="21" spans="1:27" ht="10.35" hidden="1" customHeight="1">
      <c r="A21" s="58"/>
      <c r="B21" s="61"/>
      <c r="C21" s="64"/>
      <c r="D21" s="70"/>
      <c r="E21" s="78"/>
      <c r="F21" s="80"/>
      <c r="G21" s="20"/>
      <c r="H21" s="21" t="str">
        <f>IF(G20="","",IF(G20&gt;I20,"",IF(G20&lt;I20,"","PK")))</f>
        <v/>
      </c>
      <c r="I21" s="21"/>
      <c r="J21" s="80"/>
      <c r="K21" s="86"/>
      <c r="L21" s="88"/>
      <c r="M21" s="88"/>
      <c r="N21" s="3"/>
      <c r="O21" s="58"/>
      <c r="P21" s="61"/>
      <c r="Q21" s="64"/>
      <c r="R21" s="74"/>
      <c r="S21" s="78"/>
      <c r="T21" s="80"/>
      <c r="U21" s="26"/>
      <c r="V21" s="21" t="str">
        <f>IF(U20="","",IF(U20&gt;W20,"",IF(U20&lt;W20,"","PK")))</f>
        <v/>
      </c>
      <c r="W21" s="21"/>
      <c r="X21" s="80"/>
      <c r="Y21" s="86"/>
      <c r="Z21" s="94"/>
      <c r="AA21" s="94"/>
    </row>
    <row r="22" spans="1:27" ht="7.35" customHeight="1">
      <c r="L22" s="3"/>
      <c r="M22" s="3"/>
      <c r="R22" s="27"/>
      <c r="Z22" s="3"/>
      <c r="AA22" s="3"/>
    </row>
    <row r="23" spans="1:27" ht="17.25">
      <c r="X23" s="50" t="s">
        <v>4</v>
      </c>
    </row>
    <row r="24" spans="1:27" ht="17.25">
      <c r="X24" s="54">
        <v>44899</v>
      </c>
      <c r="Y24" s="54"/>
      <c r="Z24" s="54"/>
      <c r="AA24" s="54"/>
    </row>
    <row r="25" spans="1:27" s="2" customFormat="1" ht="14.25">
      <c r="A25" s="7" t="s">
        <v>5</v>
      </c>
      <c r="B25" s="8" t="s">
        <v>26</v>
      </c>
      <c r="O25" s="7" t="s">
        <v>5</v>
      </c>
      <c r="P25" s="8" t="s">
        <v>7</v>
      </c>
    </row>
    <row r="26" spans="1:27">
      <c r="A26" s="9" t="s">
        <v>8</v>
      </c>
      <c r="B26" s="55" t="s">
        <v>9</v>
      </c>
      <c r="C26" s="56"/>
      <c r="D26" s="10" t="s">
        <v>10</v>
      </c>
      <c r="E26" s="11"/>
      <c r="F26" s="12"/>
      <c r="G26" s="12"/>
      <c r="H26" s="13" t="s">
        <v>11</v>
      </c>
      <c r="I26" s="13"/>
      <c r="J26" s="12"/>
      <c r="K26" s="39"/>
      <c r="L26" s="40" t="s">
        <v>12</v>
      </c>
      <c r="M26" s="41" t="s">
        <v>13</v>
      </c>
      <c r="O26" s="9" t="s">
        <v>8</v>
      </c>
      <c r="P26" s="55" t="s">
        <v>9</v>
      </c>
      <c r="Q26" s="56"/>
      <c r="R26" s="10" t="s">
        <v>10</v>
      </c>
      <c r="S26" s="11"/>
      <c r="T26" s="12"/>
      <c r="U26" s="12"/>
      <c r="V26" s="13" t="s">
        <v>11</v>
      </c>
      <c r="W26" s="13"/>
      <c r="X26" s="12"/>
      <c r="Y26" s="39"/>
      <c r="Z26" s="40" t="s">
        <v>12</v>
      </c>
      <c r="AA26" s="41" t="s">
        <v>13</v>
      </c>
    </row>
    <row r="27" spans="1:27" ht="10.35" customHeight="1">
      <c r="A27" s="59">
        <v>1</v>
      </c>
      <c r="B27" s="60">
        <v>0.41666666666666702</v>
      </c>
      <c r="C27" s="66"/>
      <c r="D27" s="69">
        <v>13</v>
      </c>
      <c r="E27" s="75"/>
      <c r="F27" s="79" t="e">
        <f>#REF!</f>
        <v>#REF!</v>
      </c>
      <c r="G27" s="15"/>
      <c r="H27" s="16" t="s">
        <v>14</v>
      </c>
      <c r="I27" s="17"/>
      <c r="J27" s="79" t="e">
        <f>#REF!</f>
        <v>#REF!</v>
      </c>
      <c r="K27" s="82"/>
      <c r="L27" s="81" t="s">
        <v>27</v>
      </c>
      <c r="M27" s="91" t="s">
        <v>28</v>
      </c>
      <c r="O27" s="59">
        <v>1</v>
      </c>
      <c r="P27" s="60">
        <v>0.41666666666666702</v>
      </c>
      <c r="Q27" s="66"/>
      <c r="R27" s="92"/>
      <c r="S27" s="75"/>
      <c r="T27" s="81"/>
      <c r="U27" s="15"/>
      <c r="V27" s="16" t="s">
        <v>14</v>
      </c>
      <c r="W27" s="17"/>
      <c r="X27" s="81"/>
      <c r="Y27" s="82"/>
      <c r="Z27" s="91"/>
      <c r="AA27" s="91"/>
    </row>
    <row r="28" spans="1:27" ht="10.35" customHeight="1">
      <c r="A28" s="58"/>
      <c r="B28" s="61"/>
      <c r="C28" s="64"/>
      <c r="D28" s="70"/>
      <c r="E28" s="76"/>
      <c r="F28" s="80"/>
      <c r="G28" s="15">
        <v>4</v>
      </c>
      <c r="H28" s="17" t="str">
        <f>IF(G27="","",IF(G27&gt;I27,"",IF(G27&lt;I27,"","PK")))</f>
        <v/>
      </c>
      <c r="I28" s="17">
        <v>0</v>
      </c>
      <c r="J28" s="80"/>
      <c r="K28" s="83"/>
      <c r="L28" s="80"/>
      <c r="M28" s="88"/>
      <c r="O28" s="58"/>
      <c r="P28" s="61"/>
      <c r="Q28" s="64"/>
      <c r="R28" s="70"/>
      <c r="S28" s="76"/>
      <c r="T28" s="80"/>
      <c r="U28" s="15"/>
      <c r="V28" s="17" t="str">
        <f t="shared" ref="V28:V32" si="4">IF(U27="","",IF(U27&gt;W27,"",IF(U27&lt;W27,"","PK")))</f>
        <v/>
      </c>
      <c r="W28" s="17"/>
      <c r="X28" s="80"/>
      <c r="Y28" s="83"/>
      <c r="Z28" s="88"/>
      <c r="AA28" s="88"/>
    </row>
    <row r="29" spans="1:27" ht="10.35" customHeight="1">
      <c r="A29" s="59">
        <v>2</v>
      </c>
      <c r="B29" s="62">
        <v>0.45833333333333298</v>
      </c>
      <c r="C29" s="65"/>
      <c r="D29" s="71"/>
      <c r="E29" s="77"/>
      <c r="F29" s="81"/>
      <c r="G29" s="18"/>
      <c r="H29" s="24" t="s">
        <v>14</v>
      </c>
      <c r="I29" s="42"/>
      <c r="J29" s="81"/>
      <c r="K29" s="84"/>
      <c r="L29" s="87"/>
      <c r="M29" s="87"/>
      <c r="O29" s="59">
        <v>2</v>
      </c>
      <c r="P29" s="62">
        <v>0.45833333333333298</v>
      </c>
      <c r="Q29" s="65"/>
      <c r="R29" s="71">
        <v>14</v>
      </c>
      <c r="S29" s="77"/>
      <c r="T29" s="81" t="e">
        <f>#REF!</f>
        <v>#REF!</v>
      </c>
      <c r="U29" s="18"/>
      <c r="V29" s="19" t="s">
        <v>14</v>
      </c>
      <c r="W29" s="42"/>
      <c r="X29" s="81" t="e">
        <f>#REF!</f>
        <v>#REF!</v>
      </c>
      <c r="Y29" s="84"/>
      <c r="Z29" s="87" t="s">
        <v>29</v>
      </c>
      <c r="AA29" s="91" t="s">
        <v>30</v>
      </c>
    </row>
    <row r="30" spans="1:27" ht="10.35" customHeight="1">
      <c r="A30" s="58"/>
      <c r="B30" s="61"/>
      <c r="C30" s="64"/>
      <c r="D30" s="70"/>
      <c r="E30" s="78"/>
      <c r="F30" s="80"/>
      <c r="G30" s="20"/>
      <c r="H30" s="17"/>
      <c r="I30" s="21"/>
      <c r="J30" s="80"/>
      <c r="K30" s="83"/>
      <c r="L30" s="88"/>
      <c r="M30" s="88"/>
      <c r="O30" s="58"/>
      <c r="P30" s="61"/>
      <c r="Q30" s="64"/>
      <c r="R30" s="70"/>
      <c r="S30" s="78"/>
      <c r="T30" s="80"/>
      <c r="U30" s="20">
        <v>0</v>
      </c>
      <c r="V30" s="17" t="str">
        <f t="shared" si="4"/>
        <v/>
      </c>
      <c r="W30" s="21">
        <v>5</v>
      </c>
      <c r="X30" s="80"/>
      <c r="Y30" s="83"/>
      <c r="Z30" s="88"/>
      <c r="AA30" s="88"/>
    </row>
    <row r="31" spans="1:27" ht="10.35" customHeight="1">
      <c r="A31" s="59">
        <v>3</v>
      </c>
      <c r="B31" s="62">
        <v>0.5</v>
      </c>
      <c r="C31" s="65"/>
      <c r="D31" s="72" t="s">
        <v>31</v>
      </c>
      <c r="E31" s="77"/>
      <c r="F31" s="81" t="e">
        <f>#REF!</f>
        <v>#REF!</v>
      </c>
      <c r="G31" s="22"/>
      <c r="H31" s="19" t="s">
        <v>14</v>
      </c>
      <c r="I31" s="42"/>
      <c r="J31" s="81" t="e">
        <f>#REF!</f>
        <v>#REF!</v>
      </c>
      <c r="K31" s="84"/>
      <c r="L31" s="87" t="s">
        <v>28</v>
      </c>
      <c r="M31" s="91" t="s">
        <v>32</v>
      </c>
      <c r="O31" s="59">
        <v>3</v>
      </c>
      <c r="P31" s="62">
        <v>0.5</v>
      </c>
      <c r="Q31" s="65"/>
      <c r="R31" s="93"/>
      <c r="S31" s="77"/>
      <c r="T31" s="81"/>
      <c r="U31" s="25"/>
      <c r="V31" s="24" t="s">
        <v>14</v>
      </c>
      <c r="W31" s="42"/>
      <c r="X31" s="81"/>
      <c r="Y31" s="84"/>
      <c r="Z31" s="87"/>
      <c r="AA31" s="87"/>
    </row>
    <row r="32" spans="1:27" ht="10.35" customHeight="1">
      <c r="A32" s="58"/>
      <c r="B32" s="61"/>
      <c r="C32" s="64"/>
      <c r="D32" s="70"/>
      <c r="E32" s="78"/>
      <c r="F32" s="80"/>
      <c r="G32" s="23">
        <v>9</v>
      </c>
      <c r="H32" s="17" t="str">
        <f>IF(G31="","",IF(G31&gt;I31,"",IF(G31&lt;I31,"","PK")))</f>
        <v/>
      </c>
      <c r="I32" s="21">
        <v>0</v>
      </c>
      <c r="J32" s="80"/>
      <c r="K32" s="83"/>
      <c r="L32" s="88"/>
      <c r="M32" s="88"/>
      <c r="O32" s="58"/>
      <c r="P32" s="61"/>
      <c r="Q32" s="64"/>
      <c r="R32" s="74"/>
      <c r="S32" s="78"/>
      <c r="T32" s="80"/>
      <c r="U32" s="26"/>
      <c r="V32" s="21" t="str">
        <f t="shared" si="4"/>
        <v/>
      </c>
      <c r="W32" s="21"/>
      <c r="X32" s="80"/>
      <c r="Y32" s="83"/>
      <c r="Z32" s="88"/>
      <c r="AA32" s="88"/>
    </row>
    <row r="33" spans="1:27" ht="10.35" customHeight="1">
      <c r="A33" s="59">
        <v>4</v>
      </c>
      <c r="B33" s="62">
        <v>0.54166666666666696</v>
      </c>
      <c r="C33" s="65"/>
      <c r="D33" s="71"/>
      <c r="E33" s="77"/>
      <c r="F33" s="81"/>
      <c r="G33" s="25"/>
      <c r="H33" s="24" t="s">
        <v>14</v>
      </c>
      <c r="I33" s="42"/>
      <c r="J33" s="81"/>
      <c r="K33" s="85"/>
      <c r="L33" s="87"/>
      <c r="M33" s="87"/>
      <c r="N33" s="3"/>
      <c r="O33" s="59">
        <v>4</v>
      </c>
      <c r="P33" s="62">
        <v>0.54166666666666696</v>
      </c>
      <c r="Q33" s="65"/>
      <c r="R33" s="59">
        <v>16</v>
      </c>
      <c r="S33" s="77"/>
      <c r="T33" s="81" t="e">
        <f>#REF!</f>
        <v>#REF!</v>
      </c>
      <c r="U33" s="25"/>
      <c r="V33" s="24" t="s">
        <v>14</v>
      </c>
      <c r="W33" s="42"/>
      <c r="X33" s="81" t="e">
        <f>#REF!</f>
        <v>#REF!</v>
      </c>
      <c r="Y33" s="84"/>
      <c r="Z33" s="81" t="s">
        <v>30</v>
      </c>
      <c r="AA33" s="91" t="s">
        <v>33</v>
      </c>
    </row>
    <row r="34" spans="1:27" ht="10.35" customHeight="1">
      <c r="A34" s="58"/>
      <c r="B34" s="61"/>
      <c r="C34" s="64"/>
      <c r="D34" s="70"/>
      <c r="E34" s="78"/>
      <c r="F34" s="80"/>
      <c r="G34" s="26"/>
      <c r="H34" s="17"/>
      <c r="I34" s="21"/>
      <c r="J34" s="80"/>
      <c r="K34" s="86"/>
      <c r="L34" s="88"/>
      <c r="M34" s="88"/>
      <c r="N34" s="3"/>
      <c r="O34" s="58"/>
      <c r="P34" s="61"/>
      <c r="Q34" s="64"/>
      <c r="R34" s="74"/>
      <c r="S34" s="78"/>
      <c r="T34" s="80"/>
      <c r="U34" s="26">
        <v>4</v>
      </c>
      <c r="V34" s="21" t="str">
        <f t="shared" ref="V34:V38" si="5">IF(U33="","",IF(U33&gt;W33,"",IF(U33&lt;W33,"","PK")))</f>
        <v/>
      </c>
      <c r="W34" s="21">
        <v>0</v>
      </c>
      <c r="X34" s="80"/>
      <c r="Y34" s="83"/>
      <c r="Z34" s="80"/>
      <c r="AA34" s="88"/>
    </row>
    <row r="35" spans="1:27" ht="10.35" customHeight="1">
      <c r="A35" s="59">
        <v>5</v>
      </c>
      <c r="B35" s="62">
        <v>0.58333333333333304</v>
      </c>
      <c r="C35" s="65"/>
      <c r="D35" s="72" t="s">
        <v>34</v>
      </c>
      <c r="E35" s="77"/>
      <c r="F35" s="81" t="e">
        <f>#REF!</f>
        <v>#REF!</v>
      </c>
      <c r="G35" s="18"/>
      <c r="H35" s="24" t="s">
        <v>14</v>
      </c>
      <c r="I35" s="42"/>
      <c r="J35" s="81" t="e">
        <f>#REF!</f>
        <v>#REF!</v>
      </c>
      <c r="K35" s="85"/>
      <c r="L35" s="87" t="s">
        <v>32</v>
      </c>
      <c r="M35" s="91" t="s">
        <v>27</v>
      </c>
      <c r="N35" s="3"/>
      <c r="O35" s="59">
        <v>5</v>
      </c>
      <c r="P35" s="62">
        <v>0.58333333333333304</v>
      </c>
      <c r="Q35" s="65"/>
      <c r="R35" s="59"/>
      <c r="S35" s="77"/>
      <c r="T35" s="81"/>
      <c r="U35" s="18"/>
      <c r="V35" s="24" t="s">
        <v>14</v>
      </c>
      <c r="W35" s="42"/>
      <c r="X35" s="81"/>
      <c r="Y35" s="85"/>
      <c r="Z35" s="87"/>
      <c r="AA35" s="87"/>
    </row>
    <row r="36" spans="1:27" ht="10.35" customHeight="1">
      <c r="A36" s="58"/>
      <c r="B36" s="61"/>
      <c r="C36" s="64"/>
      <c r="D36" s="70"/>
      <c r="E36" s="78"/>
      <c r="F36" s="80"/>
      <c r="G36" s="20">
        <v>0</v>
      </c>
      <c r="H36" s="21" t="str">
        <f t="shared" ref="H36:H40" si="6">IF(G35="","",IF(G35&gt;I35,"",IF(G35&lt;I35,"","PK")))</f>
        <v/>
      </c>
      <c r="I36" s="21">
        <v>10</v>
      </c>
      <c r="J36" s="80"/>
      <c r="K36" s="86"/>
      <c r="L36" s="88"/>
      <c r="M36" s="88"/>
      <c r="N36" s="3"/>
      <c r="O36" s="58"/>
      <c r="P36" s="61"/>
      <c r="Q36" s="64"/>
      <c r="R36" s="74"/>
      <c r="S36" s="78"/>
      <c r="T36" s="80"/>
      <c r="U36" s="20"/>
      <c r="V36" s="21" t="str">
        <f t="shared" si="5"/>
        <v/>
      </c>
      <c r="W36" s="21"/>
      <c r="X36" s="80"/>
      <c r="Y36" s="86"/>
      <c r="Z36" s="88"/>
      <c r="AA36" s="88"/>
    </row>
    <row r="37" spans="1:27" ht="10.35" customHeight="1">
      <c r="A37" s="59">
        <v>6</v>
      </c>
      <c r="B37" s="62">
        <v>0.625</v>
      </c>
      <c r="C37" s="67"/>
      <c r="D37" s="72"/>
      <c r="E37" s="77"/>
      <c r="F37" s="81"/>
      <c r="G37" s="18"/>
      <c r="H37" s="24" t="s">
        <v>14</v>
      </c>
      <c r="I37" s="42"/>
      <c r="J37" s="81"/>
      <c r="K37" s="85"/>
      <c r="L37" s="87"/>
      <c r="M37" s="87"/>
      <c r="O37" s="59">
        <v>6</v>
      </c>
      <c r="P37" s="62">
        <v>0.625</v>
      </c>
      <c r="Q37" s="65"/>
      <c r="R37" s="93" t="s">
        <v>35</v>
      </c>
      <c r="S37" s="77"/>
      <c r="T37" s="81" t="e">
        <f>#REF!</f>
        <v>#REF!</v>
      </c>
      <c r="U37" s="18"/>
      <c r="V37" s="24" t="s">
        <v>14</v>
      </c>
      <c r="W37" s="42"/>
      <c r="X37" s="81" t="e">
        <f>#REF!</f>
        <v>#REF!</v>
      </c>
      <c r="Y37" s="85"/>
      <c r="Z37" s="87" t="s">
        <v>33</v>
      </c>
      <c r="AA37" s="91" t="s">
        <v>29</v>
      </c>
    </row>
    <row r="38" spans="1:27" ht="10.35" customHeight="1">
      <c r="A38" s="58"/>
      <c r="B38" s="61"/>
      <c r="C38" s="68"/>
      <c r="D38" s="70"/>
      <c r="E38" s="78"/>
      <c r="F38" s="80"/>
      <c r="G38" s="20"/>
      <c r="H38" s="21" t="str">
        <f t="shared" si="6"/>
        <v/>
      </c>
      <c r="I38" s="21"/>
      <c r="J38" s="80"/>
      <c r="K38" s="86"/>
      <c r="L38" s="88"/>
      <c r="M38" s="88"/>
      <c r="O38" s="58"/>
      <c r="P38" s="61"/>
      <c r="Q38" s="64"/>
      <c r="R38" s="74"/>
      <c r="S38" s="78"/>
      <c r="T38" s="80"/>
      <c r="U38" s="20">
        <v>5</v>
      </c>
      <c r="V38" s="21" t="str">
        <f t="shared" si="5"/>
        <v/>
      </c>
      <c r="W38" s="21">
        <v>0</v>
      </c>
      <c r="X38" s="80"/>
      <c r="Y38" s="86"/>
      <c r="Z38" s="88"/>
      <c r="AA38" s="88"/>
    </row>
    <row r="39" spans="1:27" ht="10.35" hidden="1" customHeight="1">
      <c r="A39" s="59">
        <v>7</v>
      </c>
      <c r="B39" s="62">
        <v>0.64583333333333304</v>
      </c>
      <c r="C39" s="67"/>
      <c r="D39" s="72"/>
      <c r="E39" s="77"/>
      <c r="F39" s="81" t="e">
        <f>#REF!</f>
        <v>#REF!</v>
      </c>
      <c r="G39" s="18"/>
      <c r="H39" s="24" t="s">
        <v>14</v>
      </c>
      <c r="I39" s="42"/>
      <c r="J39" s="81" t="e">
        <f>#REF!</f>
        <v>#REF!</v>
      </c>
      <c r="K39" s="85"/>
      <c r="L39" s="87" t="s">
        <v>36</v>
      </c>
      <c r="M39" s="87" t="s">
        <v>37</v>
      </c>
      <c r="O39" s="59">
        <v>6</v>
      </c>
      <c r="P39" s="62">
        <v>0.64583333333333304</v>
      </c>
      <c r="Q39" s="65"/>
      <c r="R39" s="93"/>
      <c r="S39" s="77"/>
      <c r="T39" s="81" t="e">
        <f>#REF!</f>
        <v>#REF!</v>
      </c>
      <c r="U39" s="18"/>
      <c r="V39" s="24" t="s">
        <v>14</v>
      </c>
      <c r="W39" s="42"/>
      <c r="X39" s="81" t="e">
        <f>#REF!</f>
        <v>#REF!</v>
      </c>
      <c r="Y39" s="85"/>
      <c r="Z39" s="87" t="s">
        <v>36</v>
      </c>
      <c r="AA39" s="87" t="s">
        <v>37</v>
      </c>
    </row>
    <row r="40" spans="1:27" ht="10.35" hidden="1" customHeight="1">
      <c r="A40" s="58"/>
      <c r="B40" s="61"/>
      <c r="C40" s="68"/>
      <c r="D40" s="70"/>
      <c r="E40" s="78"/>
      <c r="F40" s="80"/>
      <c r="G40" s="20"/>
      <c r="H40" s="21" t="str">
        <f t="shared" si="6"/>
        <v/>
      </c>
      <c r="I40" s="21"/>
      <c r="J40" s="80"/>
      <c r="K40" s="86"/>
      <c r="L40" s="88"/>
      <c r="M40" s="88"/>
      <c r="O40" s="58"/>
      <c r="P40" s="61"/>
      <c r="Q40" s="64"/>
      <c r="R40" s="74"/>
      <c r="S40" s="78"/>
      <c r="T40" s="80"/>
      <c r="U40" s="20"/>
      <c r="V40" s="21" t="str">
        <f>IF(U39="","",IF(U39&gt;W39,"",IF(U39&lt;W39,"","PK")))</f>
        <v/>
      </c>
      <c r="W40" s="21"/>
      <c r="X40" s="80"/>
      <c r="Y40" s="86"/>
      <c r="Z40" s="88"/>
      <c r="AA40" s="88"/>
    </row>
    <row r="41" spans="1:27" ht="10.35" hidden="1" customHeight="1">
      <c r="A41" s="59"/>
      <c r="B41" s="62"/>
      <c r="C41" s="65"/>
      <c r="D41" s="71"/>
      <c r="E41" s="77"/>
      <c r="F41" s="81"/>
      <c r="G41" s="18"/>
      <c r="H41" s="24" t="s">
        <v>14</v>
      </c>
      <c r="I41" s="42"/>
      <c r="J41" s="81"/>
      <c r="K41" s="85"/>
      <c r="L41" s="87"/>
      <c r="M41" s="87"/>
      <c r="N41" s="3"/>
      <c r="O41" s="59"/>
      <c r="P41" s="62"/>
      <c r="Q41" s="65"/>
      <c r="R41" s="59"/>
      <c r="S41" s="77"/>
      <c r="T41" s="81"/>
      <c r="U41" s="25"/>
      <c r="V41" s="24" t="s">
        <v>14</v>
      </c>
      <c r="W41" s="42"/>
      <c r="X41" s="81"/>
      <c r="Y41" s="85"/>
      <c r="Z41" s="87"/>
      <c r="AA41" s="87"/>
    </row>
    <row r="42" spans="1:27" ht="10.35" hidden="1" customHeight="1">
      <c r="A42" s="58"/>
      <c r="B42" s="61"/>
      <c r="C42" s="64"/>
      <c r="D42" s="70"/>
      <c r="E42" s="78"/>
      <c r="F42" s="80"/>
      <c r="G42" s="20"/>
      <c r="H42" s="21" t="str">
        <f>IF(G41="","",IF(G41&gt;I41,"",IF(G41&lt;I41,"","PK")))</f>
        <v/>
      </c>
      <c r="I42" s="21"/>
      <c r="J42" s="80"/>
      <c r="K42" s="86"/>
      <c r="L42" s="88"/>
      <c r="M42" s="88"/>
      <c r="N42" s="3"/>
      <c r="O42" s="58"/>
      <c r="P42" s="61"/>
      <c r="Q42" s="64"/>
      <c r="R42" s="74"/>
      <c r="S42" s="78"/>
      <c r="T42" s="80"/>
      <c r="U42" s="26"/>
      <c r="V42" s="21" t="str">
        <f>IF(U41="","",IF(U41&gt;W41,"",IF(U41&lt;W41,"","PK")))</f>
        <v/>
      </c>
      <c r="W42" s="21"/>
      <c r="X42" s="80"/>
      <c r="Y42" s="86"/>
      <c r="Z42" s="94"/>
      <c r="AA42" s="94"/>
    </row>
    <row r="43" spans="1:27" ht="6" customHeight="1">
      <c r="D43" s="27"/>
    </row>
    <row r="44" spans="1:27" s="1" customFormat="1" ht="17.100000000000001" customHeight="1">
      <c r="A44" s="28"/>
      <c r="M44" s="45"/>
      <c r="O44" s="46"/>
      <c r="X44" s="50" t="s">
        <v>38</v>
      </c>
    </row>
    <row r="45" spans="1:27" ht="14.1" customHeight="1">
      <c r="X45" s="54">
        <v>44913</v>
      </c>
      <c r="Y45" s="54"/>
      <c r="Z45" s="54"/>
      <c r="AA45" s="54"/>
    </row>
    <row r="46" spans="1:27" ht="3" customHeight="1">
      <c r="X46" s="50"/>
    </row>
    <row r="47" spans="1:27" s="2" customFormat="1" ht="14.25">
      <c r="A47" s="7" t="s">
        <v>5</v>
      </c>
      <c r="B47" s="8" t="s">
        <v>39</v>
      </c>
      <c r="O47" s="7" t="s">
        <v>5</v>
      </c>
      <c r="P47" s="8" t="s">
        <v>40</v>
      </c>
    </row>
    <row r="48" spans="1:27">
      <c r="A48" s="9" t="s">
        <v>8</v>
      </c>
      <c r="B48" s="55" t="s">
        <v>9</v>
      </c>
      <c r="C48" s="56"/>
      <c r="D48" s="10" t="s">
        <v>10</v>
      </c>
      <c r="E48" s="11"/>
      <c r="F48" s="12"/>
      <c r="G48" s="12"/>
      <c r="H48" s="13" t="s">
        <v>11</v>
      </c>
      <c r="I48" s="13"/>
      <c r="J48" s="12"/>
      <c r="K48" s="39"/>
      <c r="L48" s="47" t="s">
        <v>12</v>
      </c>
      <c r="M48" s="48" t="s">
        <v>13</v>
      </c>
      <c r="O48" s="9" t="s">
        <v>8</v>
      </c>
      <c r="P48" s="55" t="s">
        <v>9</v>
      </c>
      <c r="Q48" s="56"/>
      <c r="R48" s="10" t="s">
        <v>10</v>
      </c>
      <c r="S48" s="11"/>
      <c r="T48" s="12"/>
      <c r="U48" s="12"/>
      <c r="V48" s="13" t="s">
        <v>11</v>
      </c>
      <c r="W48" s="13"/>
      <c r="X48" s="12"/>
      <c r="Y48" s="39"/>
      <c r="Z48" s="47" t="s">
        <v>12</v>
      </c>
      <c r="AA48" s="48" t="s">
        <v>13</v>
      </c>
    </row>
    <row r="49" spans="1:27" ht="10.35" customHeight="1">
      <c r="A49" s="59">
        <v>1</v>
      </c>
      <c r="B49" s="60">
        <v>0.41666666666666702</v>
      </c>
      <c r="C49" s="66"/>
      <c r="D49" s="73">
        <v>19</v>
      </c>
      <c r="E49" s="75"/>
      <c r="F49" s="81" t="s">
        <v>41</v>
      </c>
      <c r="G49" s="29"/>
      <c r="H49" s="16" t="s">
        <v>14</v>
      </c>
      <c r="I49" s="30"/>
      <c r="J49" s="79" t="s">
        <v>42</v>
      </c>
      <c r="K49" s="82"/>
      <c r="L49" s="91" t="s">
        <v>43</v>
      </c>
      <c r="M49" s="87" t="str">
        <f t="shared" ref="M49" si="7">$L$49</f>
        <v>小野地区</v>
      </c>
      <c r="O49" s="59">
        <v>1</v>
      </c>
      <c r="P49" s="60">
        <v>0.41666666666666702</v>
      </c>
      <c r="Q49" s="66"/>
      <c r="R49" s="73">
        <v>20</v>
      </c>
      <c r="S49" s="75"/>
      <c r="T49" s="79" t="s">
        <v>24</v>
      </c>
      <c r="U49" s="29"/>
      <c r="V49" s="16" t="s">
        <v>14</v>
      </c>
      <c r="W49" s="30"/>
      <c r="X49" s="79" t="s">
        <v>44</v>
      </c>
      <c r="Y49" s="82"/>
      <c r="Z49" s="87" t="str">
        <f t="shared" ref="Z49:AA49" si="8">$L$49</f>
        <v>小野地区</v>
      </c>
      <c r="AA49" s="87" t="str">
        <f t="shared" si="8"/>
        <v>小野地区</v>
      </c>
    </row>
    <row r="50" spans="1:27" ht="10.35" customHeight="1">
      <c r="A50" s="58"/>
      <c r="B50" s="61"/>
      <c r="C50" s="64"/>
      <c r="D50" s="70"/>
      <c r="E50" s="76"/>
      <c r="F50" s="80"/>
      <c r="G50" s="29"/>
      <c r="H50" s="30" t="str">
        <f t="shared" ref="H50:H54" si="9">IF(G49="","",IF(G49&gt;I49,"",IF(G49&lt;I49,"","PK")))</f>
        <v/>
      </c>
      <c r="I50" s="30"/>
      <c r="J50" s="80"/>
      <c r="K50" s="83"/>
      <c r="L50" s="88"/>
      <c r="M50" s="88"/>
      <c r="O50" s="58"/>
      <c r="P50" s="61"/>
      <c r="Q50" s="64"/>
      <c r="R50" s="70"/>
      <c r="S50" s="76"/>
      <c r="T50" s="80"/>
      <c r="U50" s="29"/>
      <c r="V50" s="30" t="str">
        <f t="shared" ref="V50:V54" si="10">IF(U49="","",IF(U49&gt;W49,"",IF(U49&lt;W49,"","PK")))</f>
        <v/>
      </c>
      <c r="W50" s="30"/>
      <c r="X50" s="80"/>
      <c r="Y50" s="83"/>
      <c r="Z50" s="88"/>
      <c r="AA50" s="88"/>
    </row>
    <row r="51" spans="1:27" ht="10.35" customHeight="1">
      <c r="A51" s="59">
        <v>2</v>
      </c>
      <c r="B51" s="62">
        <v>0.45833333333333298</v>
      </c>
      <c r="C51" s="65"/>
      <c r="D51" s="71">
        <v>21</v>
      </c>
      <c r="E51" s="77"/>
      <c r="F51" s="81" t="s">
        <v>45</v>
      </c>
      <c r="G51" s="31"/>
      <c r="H51" s="19" t="s">
        <v>14</v>
      </c>
      <c r="I51" s="49"/>
      <c r="J51" s="81" t="s">
        <v>46</v>
      </c>
      <c r="K51" s="84"/>
      <c r="L51" s="87" t="str">
        <f>$L$49</f>
        <v>小野地区</v>
      </c>
      <c r="M51" s="87" t="str">
        <f t="shared" ref="M51" si="11">$L$49</f>
        <v>小野地区</v>
      </c>
      <c r="O51" s="59">
        <v>2</v>
      </c>
      <c r="P51" s="62">
        <v>0.45833333333333298</v>
      </c>
      <c r="Q51" s="65"/>
      <c r="R51" s="71">
        <v>22</v>
      </c>
      <c r="S51" s="77"/>
      <c r="T51" s="81" t="s">
        <v>47</v>
      </c>
      <c r="U51" s="31"/>
      <c r="V51" s="19" t="s">
        <v>14</v>
      </c>
      <c r="W51" s="49"/>
      <c r="X51" s="81" t="s">
        <v>48</v>
      </c>
      <c r="Y51" s="84"/>
      <c r="Z51" s="87" t="str">
        <f t="shared" ref="Z51:AA51" si="12">$L$49</f>
        <v>小野地区</v>
      </c>
      <c r="AA51" s="87" t="str">
        <f t="shared" si="12"/>
        <v>小野地区</v>
      </c>
    </row>
    <row r="52" spans="1:27" ht="10.35" customHeight="1">
      <c r="A52" s="58"/>
      <c r="B52" s="61"/>
      <c r="C52" s="64"/>
      <c r="D52" s="70"/>
      <c r="E52" s="78"/>
      <c r="F52" s="80"/>
      <c r="G52" s="32"/>
      <c r="H52" s="30" t="str">
        <f t="shared" si="9"/>
        <v/>
      </c>
      <c r="I52" s="35"/>
      <c r="J52" s="80"/>
      <c r="K52" s="83"/>
      <c r="L52" s="88"/>
      <c r="M52" s="88"/>
      <c r="O52" s="58"/>
      <c r="P52" s="61"/>
      <c r="Q52" s="64"/>
      <c r="R52" s="70"/>
      <c r="S52" s="78"/>
      <c r="T52" s="80"/>
      <c r="U52" s="32"/>
      <c r="V52" s="30" t="str">
        <f t="shared" si="10"/>
        <v/>
      </c>
      <c r="W52" s="35"/>
      <c r="X52" s="80"/>
      <c r="Y52" s="83"/>
      <c r="Z52" s="88"/>
      <c r="AA52" s="88"/>
    </row>
    <row r="53" spans="1:27" ht="10.35" customHeight="1">
      <c r="A53" s="59">
        <v>3</v>
      </c>
      <c r="B53" s="62">
        <v>0.5</v>
      </c>
      <c r="C53" s="65"/>
      <c r="D53" s="59"/>
      <c r="E53" s="77"/>
      <c r="F53" s="81" t="s">
        <v>49</v>
      </c>
      <c r="G53" s="33"/>
      <c r="H53" s="24" t="s">
        <v>14</v>
      </c>
      <c r="I53" s="49"/>
      <c r="J53" s="81" t="s">
        <v>50</v>
      </c>
      <c r="K53" s="85"/>
      <c r="L53" s="87" t="s">
        <v>51</v>
      </c>
      <c r="M53" s="87"/>
      <c r="O53" s="59">
        <v>3</v>
      </c>
      <c r="P53" s="62"/>
      <c r="Q53" s="65"/>
      <c r="R53" s="59"/>
      <c r="S53" s="77"/>
      <c r="T53" s="95" t="s">
        <v>62</v>
      </c>
      <c r="U53" s="33"/>
      <c r="V53" s="24" t="s">
        <v>14</v>
      </c>
      <c r="W53" s="49"/>
      <c r="X53" s="95" t="s">
        <v>63</v>
      </c>
      <c r="Y53" s="85"/>
      <c r="Z53" s="97" t="s">
        <v>65</v>
      </c>
      <c r="AA53" s="87"/>
    </row>
    <row r="54" spans="1:27" ht="10.35" customHeight="1">
      <c r="A54" s="58"/>
      <c r="B54" s="61"/>
      <c r="C54" s="64"/>
      <c r="D54" s="74"/>
      <c r="E54" s="78"/>
      <c r="F54" s="80"/>
      <c r="G54" s="34"/>
      <c r="H54" s="30" t="str">
        <f t="shared" si="9"/>
        <v/>
      </c>
      <c r="I54" s="35"/>
      <c r="J54" s="80"/>
      <c r="K54" s="86"/>
      <c r="L54" s="88"/>
      <c r="M54" s="88"/>
      <c r="O54" s="58"/>
      <c r="P54" s="61"/>
      <c r="Q54" s="64"/>
      <c r="R54" s="74"/>
      <c r="S54" s="78"/>
      <c r="T54" s="96"/>
      <c r="U54" s="34"/>
      <c r="V54" s="30" t="str">
        <f t="shared" si="10"/>
        <v/>
      </c>
      <c r="W54" s="35"/>
      <c r="X54" s="80"/>
      <c r="Y54" s="86"/>
      <c r="Z54" s="98"/>
      <c r="AA54" s="88"/>
    </row>
    <row r="55" spans="1:27" ht="10.35" customHeight="1">
      <c r="A55" s="59">
        <v>4</v>
      </c>
      <c r="B55" s="62">
        <v>0.5625</v>
      </c>
      <c r="C55" s="65"/>
      <c r="D55" s="71">
        <v>23</v>
      </c>
      <c r="E55" s="77"/>
      <c r="F55" s="81" t="s">
        <v>52</v>
      </c>
      <c r="G55" s="25"/>
      <c r="H55" s="24" t="s">
        <v>14</v>
      </c>
      <c r="I55" s="42"/>
      <c r="J55" s="81" t="s">
        <v>53</v>
      </c>
      <c r="K55" s="85"/>
      <c r="L55" s="87" t="str">
        <f t="shared" ref="L55:M55" si="13">$L$49</f>
        <v>小野地区</v>
      </c>
      <c r="M55" s="87" t="str">
        <f t="shared" si="13"/>
        <v>小野地区</v>
      </c>
      <c r="O55" s="59">
        <v>4</v>
      </c>
      <c r="P55" s="62">
        <v>0.5625</v>
      </c>
      <c r="Q55" s="65"/>
      <c r="R55" s="71">
        <v>24</v>
      </c>
      <c r="S55" s="77"/>
      <c r="T55" s="81" t="s">
        <v>54</v>
      </c>
      <c r="U55" s="25"/>
      <c r="V55" s="24" t="s">
        <v>14</v>
      </c>
      <c r="W55" s="42"/>
      <c r="X55" s="81" t="s">
        <v>55</v>
      </c>
      <c r="Y55" s="85"/>
      <c r="Z55" s="87" t="str">
        <f t="shared" ref="Z55:AA55" si="14">$L$49</f>
        <v>小野地区</v>
      </c>
      <c r="AA55" s="87" t="str">
        <f t="shared" si="14"/>
        <v>小野地区</v>
      </c>
    </row>
    <row r="56" spans="1:27" ht="10.35" customHeight="1">
      <c r="A56" s="58"/>
      <c r="B56" s="61"/>
      <c r="C56" s="64"/>
      <c r="D56" s="70"/>
      <c r="E56" s="78"/>
      <c r="F56" s="80"/>
      <c r="G56" s="26"/>
      <c r="H56" s="30" t="str">
        <f>IF(G55="","",IF(G55&gt;I55,"",IF(G55&lt;I55,"","PK")))</f>
        <v/>
      </c>
      <c r="I56" s="21"/>
      <c r="J56" s="80"/>
      <c r="K56" s="86"/>
      <c r="L56" s="88"/>
      <c r="M56" s="88"/>
      <c r="O56" s="58"/>
      <c r="P56" s="61"/>
      <c r="Q56" s="64"/>
      <c r="R56" s="70"/>
      <c r="S56" s="78"/>
      <c r="T56" s="80"/>
      <c r="U56" s="26"/>
      <c r="V56" s="30" t="str">
        <f>IF(U55="","",IF(U55&gt;W55,"",IF(U55&lt;W55,"","PK")))</f>
        <v/>
      </c>
      <c r="W56" s="21"/>
      <c r="X56" s="80"/>
      <c r="Y56" s="86"/>
      <c r="Z56" s="88"/>
      <c r="AA56" s="88"/>
    </row>
    <row r="57" spans="1:27" ht="10.35" customHeight="1">
      <c r="A57" s="59">
        <v>5</v>
      </c>
      <c r="B57" s="62"/>
      <c r="C57" s="65"/>
      <c r="D57" s="72"/>
      <c r="E57" s="77"/>
      <c r="F57" s="95" t="s">
        <v>64</v>
      </c>
      <c r="G57" s="18"/>
      <c r="H57" s="24" t="s">
        <v>14</v>
      </c>
      <c r="I57" s="42"/>
      <c r="J57" s="95" t="s">
        <v>63</v>
      </c>
      <c r="K57" s="85"/>
      <c r="L57" s="97" t="s">
        <v>66</v>
      </c>
      <c r="M57" s="87"/>
      <c r="O57" s="59">
        <v>5</v>
      </c>
      <c r="P57" s="62">
        <v>0.60416666666666696</v>
      </c>
      <c r="Q57" s="65"/>
      <c r="R57" s="71"/>
      <c r="S57" s="77"/>
      <c r="T57" s="81" t="s">
        <v>56</v>
      </c>
      <c r="U57" s="18"/>
      <c r="V57" s="24" t="s">
        <v>14</v>
      </c>
      <c r="W57" s="42"/>
      <c r="X57" s="81" t="s">
        <v>57</v>
      </c>
      <c r="Y57" s="85"/>
      <c r="Z57" s="87" t="s">
        <v>51</v>
      </c>
      <c r="AA57" s="87"/>
    </row>
    <row r="58" spans="1:27" ht="10.35" customHeight="1">
      <c r="A58" s="58"/>
      <c r="B58" s="61"/>
      <c r="C58" s="64"/>
      <c r="D58" s="70"/>
      <c r="E58" s="78"/>
      <c r="F58" s="96"/>
      <c r="G58" s="20"/>
      <c r="H58" s="21" t="str">
        <f>IF(G57="","",IF(G57&gt;I57,"",IF(G57&lt;I57,"","PK")))</f>
        <v/>
      </c>
      <c r="I58" s="21"/>
      <c r="J58" s="96"/>
      <c r="K58" s="86"/>
      <c r="L58" s="98"/>
      <c r="M58" s="88"/>
      <c r="O58" s="58"/>
      <c r="P58" s="61"/>
      <c r="Q58" s="64"/>
      <c r="R58" s="70"/>
      <c r="S58" s="78"/>
      <c r="T58" s="80"/>
      <c r="U58" s="20"/>
      <c r="V58" s="21" t="str">
        <f>IF(U57="","",IF(U57&gt;W57,"",IF(U57&lt;W57,"","PK")))</f>
        <v/>
      </c>
      <c r="W58" s="21"/>
      <c r="X58" s="80"/>
      <c r="Y58" s="86"/>
      <c r="Z58" s="88"/>
      <c r="AA58" s="88"/>
    </row>
    <row r="59" spans="1:27" ht="10.35" customHeight="1">
      <c r="A59" s="59">
        <v>6</v>
      </c>
      <c r="B59" s="62">
        <v>0.64583333333333304</v>
      </c>
      <c r="C59" s="65"/>
      <c r="D59" s="72" t="s">
        <v>3</v>
      </c>
      <c r="E59" s="77"/>
      <c r="F59" s="81" t="s">
        <v>58</v>
      </c>
      <c r="G59" s="25"/>
      <c r="H59" s="24" t="s">
        <v>14</v>
      </c>
      <c r="I59" s="42"/>
      <c r="J59" s="81" t="s">
        <v>59</v>
      </c>
      <c r="K59" s="85"/>
      <c r="L59" s="87" t="str">
        <f t="shared" ref="L59:M59" si="15">$L$49</f>
        <v>小野地区</v>
      </c>
      <c r="M59" s="87" t="str">
        <f t="shared" si="15"/>
        <v>小野地区</v>
      </c>
      <c r="O59" s="59">
        <v>6</v>
      </c>
      <c r="P59" s="62">
        <v>0.64583333333333304</v>
      </c>
      <c r="Q59" s="65"/>
      <c r="R59" s="72" t="s">
        <v>2</v>
      </c>
      <c r="S59" s="77"/>
      <c r="T59" s="81" t="s">
        <v>60</v>
      </c>
      <c r="U59" s="25"/>
      <c r="V59" s="24" t="s">
        <v>14</v>
      </c>
      <c r="W59" s="42"/>
      <c r="X59" s="81" t="s">
        <v>61</v>
      </c>
      <c r="Y59" s="85"/>
      <c r="Z59" s="87" t="str">
        <f t="shared" ref="Z59:AA59" si="16">$L$49</f>
        <v>小野地区</v>
      </c>
      <c r="AA59" s="87" t="str">
        <f t="shared" si="16"/>
        <v>小野地区</v>
      </c>
    </row>
    <row r="60" spans="1:27" ht="10.35" customHeight="1">
      <c r="A60" s="58"/>
      <c r="B60" s="61"/>
      <c r="C60" s="64"/>
      <c r="D60" s="70"/>
      <c r="E60" s="78"/>
      <c r="F60" s="80"/>
      <c r="G60" s="26"/>
      <c r="H60" s="35"/>
      <c r="I60" s="21"/>
      <c r="J60" s="80"/>
      <c r="K60" s="86"/>
      <c r="L60" s="88"/>
      <c r="M60" s="88"/>
      <c r="O60" s="58"/>
      <c r="P60" s="61"/>
      <c r="Q60" s="64"/>
      <c r="R60" s="70"/>
      <c r="S60" s="78"/>
      <c r="T60" s="80"/>
      <c r="U60" s="26"/>
      <c r="V60" s="35"/>
      <c r="W60" s="21"/>
      <c r="X60" s="80"/>
      <c r="Y60" s="86"/>
      <c r="Z60" s="88"/>
      <c r="AA60" s="88"/>
    </row>
    <row r="61" spans="1:27" customFormat="1" ht="13.35" customHeight="1">
      <c r="O61" s="36"/>
    </row>
    <row r="62" spans="1:27" customFormat="1" ht="13.35" customHeight="1">
      <c r="O62" s="36"/>
    </row>
    <row r="63" spans="1:27" customFormat="1" ht="13.35" customHeight="1">
      <c r="O63" s="36"/>
    </row>
    <row r="64" spans="1:27" customFormat="1" ht="27.75" customHeight="1">
      <c r="A64" s="36"/>
      <c r="O64" s="36"/>
    </row>
    <row r="65" spans="1:15" customFormat="1" ht="27.75" customHeight="1">
      <c r="A65" s="36"/>
      <c r="O65" s="36"/>
    </row>
    <row r="66" spans="1:15" customFormat="1" ht="27.75" customHeight="1">
      <c r="A66" s="36"/>
      <c r="O66" s="36"/>
    </row>
    <row r="67" spans="1:15" customFormat="1" ht="27.75" customHeight="1">
      <c r="A67" s="36"/>
      <c r="O67" s="36"/>
    </row>
    <row r="68" spans="1:15" customFormat="1" ht="17.100000000000001" customHeight="1">
      <c r="A68" s="36"/>
      <c r="O68" s="36"/>
    </row>
    <row r="69" spans="1:15" customFormat="1" ht="17.100000000000001" customHeight="1">
      <c r="A69" s="36"/>
      <c r="O69" s="36"/>
    </row>
    <row r="70" spans="1:15" customFormat="1" ht="18" customHeight="1">
      <c r="A70" s="36"/>
      <c r="O70" s="36"/>
    </row>
    <row r="71" spans="1:15" customFormat="1" ht="18" customHeight="1">
      <c r="A71" s="36"/>
      <c r="O71" s="36"/>
    </row>
    <row r="72" spans="1:15" customFormat="1" ht="17.25" customHeight="1">
      <c r="A72" s="36"/>
      <c r="O72" s="36"/>
    </row>
    <row r="73" spans="1:15" customFormat="1">
      <c r="A73" s="36"/>
      <c r="O73" s="36"/>
    </row>
    <row r="74" spans="1:15" customFormat="1">
      <c r="A74" s="36"/>
      <c r="O74" s="36"/>
    </row>
    <row r="75" spans="1:15" customFormat="1">
      <c r="A75" s="36"/>
      <c r="O75" s="36"/>
    </row>
    <row r="76" spans="1:15" customFormat="1">
      <c r="A76" s="36"/>
      <c r="O76" s="36"/>
    </row>
    <row r="77" spans="1:15" customFormat="1">
      <c r="A77" s="36"/>
      <c r="O77" s="36"/>
    </row>
    <row r="78" spans="1:15" customFormat="1">
      <c r="A78" s="36"/>
      <c r="O78" s="36"/>
    </row>
    <row r="79" spans="1:15" customFormat="1">
      <c r="A79" s="36"/>
      <c r="O79" s="36"/>
    </row>
    <row r="80" spans="1:15" customFormat="1">
      <c r="A80" s="36"/>
      <c r="O80" s="36"/>
    </row>
    <row r="81" spans="1:15" customFormat="1">
      <c r="A81" s="36"/>
      <c r="O81" s="36"/>
    </row>
    <row r="82" spans="1:15" customFormat="1">
      <c r="A82" s="36"/>
      <c r="O82" s="36"/>
    </row>
    <row r="83" spans="1:15" customFormat="1">
      <c r="A83" s="36"/>
      <c r="O83" s="36"/>
    </row>
    <row r="84" spans="1:15" customFormat="1">
      <c r="A84" s="36"/>
      <c r="O84" s="36"/>
    </row>
    <row r="85" spans="1:15" customFormat="1">
      <c r="A85" s="36"/>
      <c r="O85" s="36"/>
    </row>
    <row r="86" spans="1:15" customFormat="1">
      <c r="A86" s="36"/>
      <c r="O86" s="36"/>
    </row>
    <row r="87" spans="1:15" customFormat="1">
      <c r="A87" s="36"/>
      <c r="O87" s="36"/>
    </row>
    <row r="88" spans="1:15" customFormat="1">
      <c r="A88" s="36"/>
      <c r="O88" s="36"/>
    </row>
    <row r="89" spans="1:15" customFormat="1">
      <c r="A89" s="36"/>
      <c r="O89" s="36"/>
    </row>
    <row r="90" spans="1:15" customFormat="1">
      <c r="A90" s="36"/>
      <c r="O90" s="36"/>
    </row>
    <row r="91" spans="1:15" customFormat="1">
      <c r="A91" s="36"/>
      <c r="O91" s="36"/>
    </row>
    <row r="92" spans="1:15" customFormat="1">
      <c r="A92" s="36"/>
      <c r="O92" s="36"/>
    </row>
    <row r="93" spans="1:15" customFormat="1">
      <c r="A93" s="36"/>
      <c r="O93" s="36"/>
    </row>
    <row r="94" spans="1:15" customFormat="1">
      <c r="A94" s="36"/>
      <c r="O94" s="36"/>
    </row>
  </sheetData>
  <mergeCells count="424">
    <mergeCell ref="AA55:AA56"/>
    <mergeCell ref="AA57:AA58"/>
    <mergeCell ref="AA59:AA60"/>
    <mergeCell ref="AA31:AA32"/>
    <mergeCell ref="AA33:AA34"/>
    <mergeCell ref="AA35:AA36"/>
    <mergeCell ref="AA37:AA38"/>
    <mergeCell ref="AA39:AA40"/>
    <mergeCell ref="AA41:AA42"/>
    <mergeCell ref="AA49:AA50"/>
    <mergeCell ref="AA51:AA52"/>
    <mergeCell ref="AA53:AA54"/>
    <mergeCell ref="AA8:AA9"/>
    <mergeCell ref="AA10:AA11"/>
    <mergeCell ref="AA12:AA13"/>
    <mergeCell ref="AA14:AA15"/>
    <mergeCell ref="AA16:AA17"/>
    <mergeCell ref="AA18:AA19"/>
    <mergeCell ref="AA20:AA21"/>
    <mergeCell ref="AA27:AA28"/>
    <mergeCell ref="AA29:AA30"/>
    <mergeCell ref="Y57:Y58"/>
    <mergeCell ref="Y59:Y60"/>
    <mergeCell ref="Z8:Z9"/>
    <mergeCell ref="Z10:Z11"/>
    <mergeCell ref="Z12:Z13"/>
    <mergeCell ref="Z14:Z15"/>
    <mergeCell ref="Z16:Z17"/>
    <mergeCell ref="Z18:Z19"/>
    <mergeCell ref="Z20:Z21"/>
    <mergeCell ref="Z27:Z28"/>
    <mergeCell ref="Z29:Z30"/>
    <mergeCell ref="Z31:Z32"/>
    <mergeCell ref="Z33:Z34"/>
    <mergeCell ref="Z35:Z36"/>
    <mergeCell ref="Z37:Z38"/>
    <mergeCell ref="Z39:Z40"/>
    <mergeCell ref="Z41:Z42"/>
    <mergeCell ref="Z49:Z50"/>
    <mergeCell ref="Z51:Z52"/>
    <mergeCell ref="Z53:Z54"/>
    <mergeCell ref="Z55:Z56"/>
    <mergeCell ref="Z57:Z58"/>
    <mergeCell ref="Z59:Z60"/>
    <mergeCell ref="Y33:Y34"/>
    <mergeCell ref="Y35:Y36"/>
    <mergeCell ref="Y37:Y38"/>
    <mergeCell ref="Y39:Y40"/>
    <mergeCell ref="Y41:Y42"/>
    <mergeCell ref="Y49:Y50"/>
    <mergeCell ref="Y51:Y52"/>
    <mergeCell ref="Y53:Y54"/>
    <mergeCell ref="Y55:Y56"/>
    <mergeCell ref="Y8:Y9"/>
    <mergeCell ref="Y10:Y11"/>
    <mergeCell ref="Y14:Y15"/>
    <mergeCell ref="Y16:Y17"/>
    <mergeCell ref="Y18:Y19"/>
    <mergeCell ref="Y20:Y21"/>
    <mergeCell ref="Y27:Y28"/>
    <mergeCell ref="Y29:Y30"/>
    <mergeCell ref="Y31:Y32"/>
    <mergeCell ref="T55:T56"/>
    <mergeCell ref="T57:T58"/>
    <mergeCell ref="T59:T60"/>
    <mergeCell ref="X8:X9"/>
    <mergeCell ref="X10:X11"/>
    <mergeCell ref="X12:X13"/>
    <mergeCell ref="X14:X15"/>
    <mergeCell ref="X16:X17"/>
    <mergeCell ref="X18:X19"/>
    <mergeCell ref="X20:X21"/>
    <mergeCell ref="X27:X28"/>
    <mergeCell ref="X29:X30"/>
    <mergeCell ref="X31:X32"/>
    <mergeCell ref="X33:X34"/>
    <mergeCell ref="X35:X36"/>
    <mergeCell ref="X37:X38"/>
    <mergeCell ref="X39:X40"/>
    <mergeCell ref="X41:X42"/>
    <mergeCell ref="X49:X50"/>
    <mergeCell ref="X51:X52"/>
    <mergeCell ref="X53:X54"/>
    <mergeCell ref="X55:X56"/>
    <mergeCell ref="X57:X58"/>
    <mergeCell ref="X59:X60"/>
    <mergeCell ref="T31:T32"/>
    <mergeCell ref="T33:T34"/>
    <mergeCell ref="T35:T36"/>
    <mergeCell ref="T37:T38"/>
    <mergeCell ref="T39:T40"/>
    <mergeCell ref="T41:T42"/>
    <mergeCell ref="T49:T50"/>
    <mergeCell ref="T51:T52"/>
    <mergeCell ref="T53:T54"/>
    <mergeCell ref="T8:T9"/>
    <mergeCell ref="T10:T11"/>
    <mergeCell ref="T12:T13"/>
    <mergeCell ref="T14:T15"/>
    <mergeCell ref="T16:T17"/>
    <mergeCell ref="T18:T19"/>
    <mergeCell ref="T20:T21"/>
    <mergeCell ref="T27:T28"/>
    <mergeCell ref="T29:T30"/>
    <mergeCell ref="R55:R56"/>
    <mergeCell ref="R57:R58"/>
    <mergeCell ref="R59:R60"/>
    <mergeCell ref="S8:S9"/>
    <mergeCell ref="S10:S11"/>
    <mergeCell ref="S12:S13"/>
    <mergeCell ref="S14:S15"/>
    <mergeCell ref="S16:S17"/>
    <mergeCell ref="S18:S19"/>
    <mergeCell ref="S20:S21"/>
    <mergeCell ref="S27:S28"/>
    <mergeCell ref="S29:S30"/>
    <mergeCell ref="S31:S32"/>
    <mergeCell ref="S33:S34"/>
    <mergeCell ref="S35:S36"/>
    <mergeCell ref="S37:S38"/>
    <mergeCell ref="S39:S40"/>
    <mergeCell ref="S41:S42"/>
    <mergeCell ref="S49:S50"/>
    <mergeCell ref="S51:S52"/>
    <mergeCell ref="S53:S54"/>
    <mergeCell ref="S55:S56"/>
    <mergeCell ref="S57:S58"/>
    <mergeCell ref="S59:S60"/>
    <mergeCell ref="R31:R32"/>
    <mergeCell ref="R33:R34"/>
    <mergeCell ref="R35:R36"/>
    <mergeCell ref="R37:R38"/>
    <mergeCell ref="R39:R40"/>
    <mergeCell ref="R41:R42"/>
    <mergeCell ref="R49:R50"/>
    <mergeCell ref="R51:R52"/>
    <mergeCell ref="R53:R54"/>
    <mergeCell ref="R8:R9"/>
    <mergeCell ref="R10:R11"/>
    <mergeCell ref="R12:R13"/>
    <mergeCell ref="R14:R15"/>
    <mergeCell ref="R16:R17"/>
    <mergeCell ref="R18:R19"/>
    <mergeCell ref="R20:R21"/>
    <mergeCell ref="R27:R28"/>
    <mergeCell ref="R29:R30"/>
    <mergeCell ref="P55:P56"/>
    <mergeCell ref="P57:P58"/>
    <mergeCell ref="P59:P60"/>
    <mergeCell ref="Q8:Q9"/>
    <mergeCell ref="Q10:Q11"/>
    <mergeCell ref="Q14:Q15"/>
    <mergeCell ref="Q16:Q17"/>
    <mergeCell ref="Q18:Q19"/>
    <mergeCell ref="Q20:Q21"/>
    <mergeCell ref="Q27:Q28"/>
    <mergeCell ref="Q29:Q30"/>
    <mergeCell ref="Q31:Q32"/>
    <mergeCell ref="Q33:Q34"/>
    <mergeCell ref="Q35:Q36"/>
    <mergeCell ref="Q37:Q38"/>
    <mergeCell ref="Q39:Q40"/>
    <mergeCell ref="Q41:Q42"/>
    <mergeCell ref="Q49:Q50"/>
    <mergeCell ref="Q51:Q52"/>
    <mergeCell ref="Q53:Q54"/>
    <mergeCell ref="Q55:Q56"/>
    <mergeCell ref="Q57:Q58"/>
    <mergeCell ref="Q59:Q60"/>
    <mergeCell ref="P31:P32"/>
    <mergeCell ref="P33:P34"/>
    <mergeCell ref="P35:P36"/>
    <mergeCell ref="P37:P38"/>
    <mergeCell ref="P39:P40"/>
    <mergeCell ref="P41:P42"/>
    <mergeCell ref="P49:P50"/>
    <mergeCell ref="P51:P52"/>
    <mergeCell ref="P53:P54"/>
    <mergeCell ref="P8:P9"/>
    <mergeCell ref="P10:P11"/>
    <mergeCell ref="P12:P13"/>
    <mergeCell ref="P14:P15"/>
    <mergeCell ref="P16:P17"/>
    <mergeCell ref="P18:P19"/>
    <mergeCell ref="P20:P21"/>
    <mergeCell ref="P27:P28"/>
    <mergeCell ref="P29:P30"/>
    <mergeCell ref="M55:M56"/>
    <mergeCell ref="M57:M58"/>
    <mergeCell ref="M59:M60"/>
    <mergeCell ref="O8:O9"/>
    <mergeCell ref="O10:O11"/>
    <mergeCell ref="O12:O13"/>
    <mergeCell ref="O14:O15"/>
    <mergeCell ref="O16:O17"/>
    <mergeCell ref="O18:O19"/>
    <mergeCell ref="O20:O21"/>
    <mergeCell ref="O27:O28"/>
    <mergeCell ref="O29:O30"/>
    <mergeCell ref="O31:O32"/>
    <mergeCell ref="O33:O34"/>
    <mergeCell ref="O35:O36"/>
    <mergeCell ref="O37:O38"/>
    <mergeCell ref="O39:O40"/>
    <mergeCell ref="O41:O42"/>
    <mergeCell ref="O49:O50"/>
    <mergeCell ref="O51:O52"/>
    <mergeCell ref="O53:O54"/>
    <mergeCell ref="O55:O56"/>
    <mergeCell ref="O57:O58"/>
    <mergeCell ref="O59:O60"/>
    <mergeCell ref="M31:M32"/>
    <mergeCell ref="M33:M34"/>
    <mergeCell ref="M35:M36"/>
    <mergeCell ref="M37:M38"/>
    <mergeCell ref="M39:M40"/>
    <mergeCell ref="M41:M42"/>
    <mergeCell ref="M49:M50"/>
    <mergeCell ref="M51:M52"/>
    <mergeCell ref="M53:M54"/>
    <mergeCell ref="M8:M9"/>
    <mergeCell ref="M10:M11"/>
    <mergeCell ref="M12:M13"/>
    <mergeCell ref="M14:M15"/>
    <mergeCell ref="M16:M17"/>
    <mergeCell ref="M18:M19"/>
    <mergeCell ref="M20:M21"/>
    <mergeCell ref="M27:M28"/>
    <mergeCell ref="M29:M30"/>
    <mergeCell ref="K59:K60"/>
    <mergeCell ref="L8:L9"/>
    <mergeCell ref="L10:L11"/>
    <mergeCell ref="L12:L13"/>
    <mergeCell ref="L14:L15"/>
    <mergeCell ref="L16:L17"/>
    <mergeCell ref="L18:L19"/>
    <mergeCell ref="L20:L21"/>
    <mergeCell ref="L27:L28"/>
    <mergeCell ref="L29:L30"/>
    <mergeCell ref="L31:L32"/>
    <mergeCell ref="L33:L34"/>
    <mergeCell ref="L35:L36"/>
    <mergeCell ref="L37:L38"/>
    <mergeCell ref="L39:L40"/>
    <mergeCell ref="L41:L42"/>
    <mergeCell ref="L49:L50"/>
    <mergeCell ref="L51:L52"/>
    <mergeCell ref="L53:L54"/>
    <mergeCell ref="L55:L56"/>
    <mergeCell ref="L57:L58"/>
    <mergeCell ref="L59:L60"/>
    <mergeCell ref="K35:K36"/>
    <mergeCell ref="K37:K38"/>
    <mergeCell ref="K39:K40"/>
    <mergeCell ref="K41:K42"/>
    <mergeCell ref="K49:K50"/>
    <mergeCell ref="K51:K52"/>
    <mergeCell ref="K53:K54"/>
    <mergeCell ref="K55:K56"/>
    <mergeCell ref="K57:K58"/>
    <mergeCell ref="K8:K9"/>
    <mergeCell ref="K10:K11"/>
    <mergeCell ref="K16:K17"/>
    <mergeCell ref="K18:K19"/>
    <mergeCell ref="K20:K21"/>
    <mergeCell ref="K27:K28"/>
    <mergeCell ref="K29:K30"/>
    <mergeCell ref="K31:K32"/>
    <mergeCell ref="K33:K34"/>
    <mergeCell ref="F57:F58"/>
    <mergeCell ref="F59:F60"/>
    <mergeCell ref="J8:J9"/>
    <mergeCell ref="J10:J11"/>
    <mergeCell ref="J12:J13"/>
    <mergeCell ref="J14:J15"/>
    <mergeCell ref="J16:J17"/>
    <mergeCell ref="J18:J19"/>
    <mergeCell ref="J20:J21"/>
    <mergeCell ref="J27:J28"/>
    <mergeCell ref="J29:J30"/>
    <mergeCell ref="J31:J32"/>
    <mergeCell ref="J33:J34"/>
    <mergeCell ref="J35:J36"/>
    <mergeCell ref="J37:J38"/>
    <mergeCell ref="J39:J40"/>
    <mergeCell ref="J41:J42"/>
    <mergeCell ref="J49:J50"/>
    <mergeCell ref="J51:J52"/>
    <mergeCell ref="J53:J54"/>
    <mergeCell ref="J55:J56"/>
    <mergeCell ref="J57:J58"/>
    <mergeCell ref="J59:J60"/>
    <mergeCell ref="F33:F34"/>
    <mergeCell ref="F35:F36"/>
    <mergeCell ref="F37:F38"/>
    <mergeCell ref="F39:F40"/>
    <mergeCell ref="F41:F42"/>
    <mergeCell ref="F49:F50"/>
    <mergeCell ref="F51:F52"/>
    <mergeCell ref="F53:F54"/>
    <mergeCell ref="F55:F56"/>
    <mergeCell ref="F10:F11"/>
    <mergeCell ref="F12:F13"/>
    <mergeCell ref="F14:F15"/>
    <mergeCell ref="F16:F17"/>
    <mergeCell ref="F18:F19"/>
    <mergeCell ref="F20:F21"/>
    <mergeCell ref="F27:F28"/>
    <mergeCell ref="F29:F30"/>
    <mergeCell ref="F31:F32"/>
    <mergeCell ref="D55:D56"/>
    <mergeCell ref="D57:D58"/>
    <mergeCell ref="D59:D60"/>
    <mergeCell ref="E8:E9"/>
    <mergeCell ref="E10:E11"/>
    <mergeCell ref="E12:E13"/>
    <mergeCell ref="E14:E15"/>
    <mergeCell ref="E16:E17"/>
    <mergeCell ref="E18:E19"/>
    <mergeCell ref="E20:E21"/>
    <mergeCell ref="E27:E28"/>
    <mergeCell ref="E29:E30"/>
    <mergeCell ref="E31:E32"/>
    <mergeCell ref="E33:E34"/>
    <mergeCell ref="E35:E36"/>
    <mergeCell ref="E37:E38"/>
    <mergeCell ref="E39:E40"/>
    <mergeCell ref="E41:E42"/>
    <mergeCell ref="E49:E50"/>
    <mergeCell ref="E51:E52"/>
    <mergeCell ref="E53:E54"/>
    <mergeCell ref="E55:E56"/>
    <mergeCell ref="E57:E58"/>
    <mergeCell ref="E59:E60"/>
    <mergeCell ref="C49:C50"/>
    <mergeCell ref="C51:C52"/>
    <mergeCell ref="C53:C54"/>
    <mergeCell ref="C55:C56"/>
    <mergeCell ref="C57:C58"/>
    <mergeCell ref="C59:C60"/>
    <mergeCell ref="D8:D9"/>
    <mergeCell ref="D10:D11"/>
    <mergeCell ref="D12:D13"/>
    <mergeCell ref="D14:D15"/>
    <mergeCell ref="D16:D17"/>
    <mergeCell ref="D18:D19"/>
    <mergeCell ref="D20:D21"/>
    <mergeCell ref="D27:D28"/>
    <mergeCell ref="D29:D30"/>
    <mergeCell ref="D31:D32"/>
    <mergeCell ref="D33:D34"/>
    <mergeCell ref="D35:D36"/>
    <mergeCell ref="D37:D38"/>
    <mergeCell ref="D39:D40"/>
    <mergeCell ref="D41:D42"/>
    <mergeCell ref="D49:D50"/>
    <mergeCell ref="D51:D52"/>
    <mergeCell ref="D53:D54"/>
    <mergeCell ref="A55:A56"/>
    <mergeCell ref="A57:A58"/>
    <mergeCell ref="A59:A60"/>
    <mergeCell ref="B8:B9"/>
    <mergeCell ref="B10:B11"/>
    <mergeCell ref="B12:B13"/>
    <mergeCell ref="B14:B15"/>
    <mergeCell ref="B16:B17"/>
    <mergeCell ref="B18:B19"/>
    <mergeCell ref="B20:B21"/>
    <mergeCell ref="B27:B28"/>
    <mergeCell ref="B29:B30"/>
    <mergeCell ref="B31:B32"/>
    <mergeCell ref="B33:B34"/>
    <mergeCell ref="B35:B36"/>
    <mergeCell ref="B37:B38"/>
    <mergeCell ref="B39:B40"/>
    <mergeCell ref="B41:B42"/>
    <mergeCell ref="B49:B50"/>
    <mergeCell ref="B51:B52"/>
    <mergeCell ref="B53:B54"/>
    <mergeCell ref="B55:B56"/>
    <mergeCell ref="B57:B58"/>
    <mergeCell ref="B59:B60"/>
    <mergeCell ref="A31:A32"/>
    <mergeCell ref="A33:A34"/>
    <mergeCell ref="A35:A36"/>
    <mergeCell ref="A37:A38"/>
    <mergeCell ref="A39:A40"/>
    <mergeCell ref="A41:A42"/>
    <mergeCell ref="A49:A50"/>
    <mergeCell ref="A51:A52"/>
    <mergeCell ref="A53:A54"/>
    <mergeCell ref="A8:A9"/>
    <mergeCell ref="A10:A11"/>
    <mergeCell ref="A12:A13"/>
    <mergeCell ref="A14:A15"/>
    <mergeCell ref="A16:A17"/>
    <mergeCell ref="A18:A19"/>
    <mergeCell ref="A20:A21"/>
    <mergeCell ref="A27:A28"/>
    <mergeCell ref="A29:A30"/>
    <mergeCell ref="X4:AA4"/>
    <mergeCell ref="B7:C7"/>
    <mergeCell ref="P7:Q7"/>
    <mergeCell ref="X24:AA24"/>
    <mergeCell ref="B26:C26"/>
    <mergeCell ref="P26:Q26"/>
    <mergeCell ref="X45:AA45"/>
    <mergeCell ref="B48:C48"/>
    <mergeCell ref="P48:Q48"/>
    <mergeCell ref="C8:C9"/>
    <mergeCell ref="C10:C11"/>
    <mergeCell ref="C14:C15"/>
    <mergeCell ref="C16:C17"/>
    <mergeCell ref="C18:C19"/>
    <mergeCell ref="C20:C21"/>
    <mergeCell ref="C27:C28"/>
    <mergeCell ref="C29:C30"/>
    <mergeCell ref="C31:C32"/>
    <mergeCell ref="C33:C34"/>
    <mergeCell ref="C35:C36"/>
    <mergeCell ref="C37:C38"/>
    <mergeCell ref="C39:C40"/>
    <mergeCell ref="C41:C42"/>
    <mergeCell ref="F8:F9"/>
  </mergeCells>
  <phoneticPr fontId="15"/>
  <pageMargins left="0.34930555555555598" right="0.11874999999999999" top="0.12916666666666701" bottom="0.11874999999999999" header="0.11874999999999999" footer="0.11874999999999999"/>
  <pageSetup paperSize="9" scale="89" orientation="landscape"/>
  <rowBreaks count="1" manualBreakCount="1">
    <brk id="60" max="16383" man="1"/>
  </rowBreaks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日程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黒田庄町社会福祉協議会</dc:creator>
  <cp:lastModifiedBy>岸本由樹実</cp:lastModifiedBy>
  <cp:lastPrinted>2020-11-08T04:04:00Z</cp:lastPrinted>
  <dcterms:created xsi:type="dcterms:W3CDTF">2001-12-19T06:27:00Z</dcterms:created>
  <dcterms:modified xsi:type="dcterms:W3CDTF">2022-12-11T22:01:13Z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