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oku11/Documents/00書類 - 宮内嘉和のMacBook Air/00SOCCER/01soccer2025/02北播磨4種/10北播磨大会/04JFA全日本U-12選手権/"/>
    </mc:Choice>
  </mc:AlternateContent>
  <xr:revisionPtr revIDLastSave="0" documentId="13_ncr:1_{C1FD42E0-63CC-454A-A447-926A5D9E5F07}" xr6:coauthVersionLast="47" xr6:coauthVersionMax="47" xr10:uidLastSave="{00000000-0000-0000-0000-000000000000}"/>
  <bookViews>
    <workbookView xWindow="0" yWindow="2160" windowWidth="25600" windowHeight="15500" activeTab="2" xr2:uid="{00000000-000D-0000-FFFF-FFFF00000000}"/>
  </bookViews>
  <sheets>
    <sheet name="大会実施方法" sheetId="4" r:id="rId1"/>
    <sheet name="ノックアウトラウンド" sheetId="20" r:id="rId2"/>
    <sheet name="日程" sheetId="21" r:id="rId3"/>
    <sheet name="抽選" sheetId="10" r:id="rId4"/>
    <sheet name="Sheet3" sheetId="16" r:id="rId5"/>
  </sheets>
  <definedNames>
    <definedName name="_xlnm.Print_Area" localSheetId="1">ノックアウトラウンド!$A$1:$AT$86</definedName>
    <definedName name="_xlnm.Print_Area" localSheetId="0">大会実施方法!$A$1:$K$43</definedName>
    <definedName name="_xlnm.Print_Area" localSheetId="2">日程!$A$1:$AA$60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33" i="21" l="1"/>
  <c r="Z33" i="21"/>
  <c r="AA14" i="21"/>
  <c r="Z14" i="21"/>
  <c r="V58" i="21" l="1"/>
  <c r="H58" i="21"/>
  <c r="V56" i="21"/>
  <c r="H56" i="21"/>
  <c r="V54" i="21"/>
  <c r="H54" i="21"/>
  <c r="V52" i="21"/>
  <c r="H52" i="21"/>
  <c r="V50" i="21"/>
  <c r="H50" i="21"/>
  <c r="V42" i="21"/>
  <c r="H42" i="21"/>
  <c r="V40" i="21"/>
  <c r="H40" i="21"/>
  <c r="X39" i="21"/>
  <c r="T39" i="21"/>
  <c r="J39" i="21"/>
  <c r="F39" i="21"/>
  <c r="V38" i="21"/>
  <c r="H38" i="21"/>
  <c r="V36" i="21"/>
  <c r="H36" i="21"/>
  <c r="V34" i="21"/>
  <c r="H34" i="21"/>
  <c r="L33" i="21"/>
  <c r="V32" i="21"/>
  <c r="M33" i="21"/>
  <c r="V30" i="21"/>
  <c r="H30" i="21"/>
  <c r="V28" i="21"/>
  <c r="V21" i="21"/>
  <c r="H21" i="21"/>
  <c r="V19" i="21"/>
  <c r="H19" i="21"/>
  <c r="V17" i="21"/>
  <c r="H17" i="21"/>
  <c r="V15" i="21"/>
  <c r="H15" i="21"/>
  <c r="V13" i="21"/>
  <c r="H13" i="21"/>
  <c r="M14" i="21"/>
  <c r="L14" i="21"/>
  <c r="V11" i="21"/>
  <c r="H11" i="21"/>
  <c r="V9" i="21"/>
  <c r="H9" i="21"/>
  <c r="C75" i="20"/>
  <c r="X29" i="21" s="1"/>
  <c r="AA27" i="21" s="1"/>
  <c r="C71" i="20"/>
  <c r="T29" i="21" s="1"/>
  <c r="Z27" i="21" s="1"/>
  <c r="C67" i="20"/>
  <c r="J29" i="21" s="1"/>
  <c r="M27" i="21" s="1"/>
  <c r="C63" i="20"/>
  <c r="F29" i="21" s="1"/>
  <c r="L27" i="21" s="1"/>
  <c r="C59" i="20"/>
  <c r="X27" i="21" s="1"/>
  <c r="AA29" i="21" s="1"/>
  <c r="C55" i="20"/>
  <c r="T27" i="21" s="1"/>
  <c r="Z29" i="21" s="1"/>
  <c r="C51" i="20"/>
  <c r="J27" i="21" s="1"/>
  <c r="M29" i="21" s="1"/>
  <c r="C47" i="20"/>
  <c r="F27" i="21" s="1"/>
  <c r="L29" i="21" s="1"/>
  <c r="C39" i="20"/>
  <c r="X10" i="21" s="1"/>
  <c r="AA8" i="21" s="1"/>
  <c r="C35" i="20"/>
  <c r="T10" i="21" s="1"/>
  <c r="Z8" i="21" s="1"/>
  <c r="C31" i="20"/>
  <c r="J10" i="21" s="1"/>
  <c r="M8" i="21" s="1"/>
  <c r="C27" i="20"/>
  <c r="F10" i="21" s="1"/>
  <c r="L8" i="21" s="1"/>
  <c r="C23" i="20"/>
  <c r="X8" i="21" s="1"/>
  <c r="AA10" i="21" s="1"/>
  <c r="C19" i="20"/>
  <c r="T8" i="21" s="1"/>
  <c r="Z10" i="21" s="1"/>
  <c r="C15" i="20"/>
  <c r="J8" i="21" s="1"/>
  <c r="M10" i="21" s="1"/>
  <c r="C11" i="20"/>
  <c r="F8" i="21" s="1"/>
  <c r="L10" i="21" s="1"/>
</calcChain>
</file>

<file path=xl/sharedStrings.xml><?xml version="1.0" encoding="utf-8"?>
<sst xmlns="http://schemas.openxmlformats.org/spreadsheetml/2006/main" count="255" uniqueCount="136">
  <si>
    <t>西脇多可</t>
    <rPh sb="0" eb="2">
      <t>ニシワキ</t>
    </rPh>
    <rPh sb="2" eb="4">
      <t>タカ</t>
    </rPh>
    <phoneticPr fontId="2"/>
  </si>
  <si>
    <t>小野</t>
    <rPh sb="0" eb="2">
      <t>オノ</t>
    </rPh>
    <phoneticPr fontId="2"/>
  </si>
  <si>
    <t>―</t>
  </si>
  <si>
    <t>試合順</t>
    <rPh sb="0" eb="2">
      <t>シアイ</t>
    </rPh>
    <rPh sb="2" eb="3">
      <t>ジュン</t>
    </rPh>
    <phoneticPr fontId="2"/>
  </si>
  <si>
    <t>試合時間</t>
    <rPh sb="0" eb="2">
      <t>シアイ</t>
    </rPh>
    <rPh sb="2" eb="4">
      <t>ジカン</t>
    </rPh>
    <phoneticPr fontId="2"/>
  </si>
  <si>
    <t>対戦カード</t>
    <rPh sb="0" eb="2">
      <t>タイセン</t>
    </rPh>
    <phoneticPr fontId="2"/>
  </si>
  <si>
    <t>主審</t>
    <rPh sb="0" eb="2">
      <t>シュシン</t>
    </rPh>
    <phoneticPr fontId="2"/>
  </si>
  <si>
    <t>三木</t>
    <rPh sb="0" eb="2">
      <t>ミキ</t>
    </rPh>
    <phoneticPr fontId="2"/>
  </si>
  <si>
    <t>加東</t>
    <rPh sb="0" eb="2">
      <t>カトウ</t>
    </rPh>
    <phoneticPr fontId="2"/>
  </si>
  <si>
    <t>№</t>
    <phoneticPr fontId="2"/>
  </si>
  <si>
    <t>補助審</t>
    <rPh sb="0" eb="2">
      <t>ホジョ</t>
    </rPh>
    <rPh sb="2" eb="3">
      <t>シン</t>
    </rPh>
    <phoneticPr fontId="2"/>
  </si>
  <si>
    <t>前試合の勝</t>
  </si>
  <si>
    <t>前試合の負</t>
  </si>
  <si>
    <t>兵庫県大会出場権</t>
    <rPh sb="0" eb="3">
      <t>ヒョウゴケン</t>
    </rPh>
    <rPh sb="3" eb="5">
      <t>タイカイ</t>
    </rPh>
    <rPh sb="5" eb="8">
      <t>シュツジョウケン</t>
    </rPh>
    <phoneticPr fontId="2"/>
  </si>
  <si>
    <t>審判</t>
    <rPh sb="0" eb="2">
      <t>シンパン</t>
    </rPh>
    <phoneticPr fontId="2"/>
  </si>
  <si>
    <t>大会参加費</t>
    <rPh sb="0" eb="5">
      <t>タイカイサンカヒ</t>
    </rPh>
    <phoneticPr fontId="2"/>
  </si>
  <si>
    <t>三木ドリームズ　リコ</t>
    <rPh sb="0" eb="2">
      <t>ミキ</t>
    </rPh>
    <phoneticPr fontId="3"/>
  </si>
  <si>
    <t>Ｍ．ＳＥＲＩＯ．ＦＣ</t>
    <phoneticPr fontId="2"/>
  </si>
  <si>
    <t>小野ＦＣ</t>
    <rPh sb="0" eb="2">
      <t>オノ</t>
    </rPh>
    <phoneticPr fontId="3"/>
  </si>
  <si>
    <t>小野東ＳＳＤ</t>
    <rPh sb="0" eb="2">
      <t>オノ</t>
    </rPh>
    <rPh sb="2" eb="3">
      <t>ヒガシ</t>
    </rPh>
    <phoneticPr fontId="3"/>
  </si>
  <si>
    <t>旭ＦＣＪｒ</t>
    <rPh sb="0" eb="1">
      <t>アサヒ</t>
    </rPh>
    <phoneticPr fontId="3"/>
  </si>
  <si>
    <t>イルソーレ加東ＦＣ</t>
    <rPh sb="5" eb="7">
      <t>カトウ</t>
    </rPh>
    <phoneticPr fontId="3"/>
  </si>
  <si>
    <t>中町ＦＣＪｒ</t>
    <rPh sb="0" eb="2">
      <t>ナカチョウ</t>
    </rPh>
    <phoneticPr fontId="3"/>
  </si>
  <si>
    <t>八千代少年ＳＣ</t>
    <rPh sb="0" eb="3">
      <t>ヤチヨ</t>
    </rPh>
    <rPh sb="3" eb="5">
      <t>ショウネン</t>
    </rPh>
    <phoneticPr fontId="3"/>
  </si>
  <si>
    <t>◇同点の場合、３人によるＰＫ戦を行う</t>
    <rPh sb="1" eb="3">
      <t>ドウテン</t>
    </rPh>
    <rPh sb="8" eb="9">
      <t>ニン</t>
    </rPh>
    <rPh sb="14" eb="15">
      <t>セン</t>
    </rPh>
    <rPh sb="16" eb="17">
      <t>オコナ</t>
    </rPh>
    <phoneticPr fontId="2"/>
  </si>
  <si>
    <t>加西ＦＣ</t>
    <rPh sb="0" eb="4">
      <t>カサイF</t>
    </rPh>
    <phoneticPr fontId="3"/>
  </si>
  <si>
    <t>三樹平田ＳＣ</t>
    <rPh sb="0" eb="1">
      <t>サン</t>
    </rPh>
    <rPh sb="1" eb="2">
      <t>ジュ</t>
    </rPh>
    <rPh sb="2" eb="4">
      <t>ヒラタ</t>
    </rPh>
    <phoneticPr fontId="3"/>
  </si>
  <si>
    <t>会場</t>
    <rPh sb="0" eb="2">
      <t>カイジョウ</t>
    </rPh>
    <phoneticPr fontId="21"/>
  </si>
  <si>
    <t>ＤＥＳＡＦＩＯ ＳＣ</t>
    <phoneticPr fontId="3"/>
  </si>
  <si>
    <t>ＬＵＺ零壱ＦＣ</t>
    <rPh sb="3" eb="5">
      <t>レイイティ</t>
    </rPh>
    <phoneticPr fontId="21"/>
  </si>
  <si>
    <t>社ＦＣＪｒ</t>
    <rPh sb="0" eb="1">
      <t>ヤシロ</t>
    </rPh>
    <phoneticPr fontId="2"/>
  </si>
  <si>
    <t>日野ＦＣ</t>
    <rPh sb="0" eb="2">
      <t xml:space="preserve">ヒノ </t>
    </rPh>
    <phoneticPr fontId="2"/>
  </si>
  <si>
    <t>ユニフォーム</t>
    <phoneticPr fontId="21"/>
  </si>
  <si>
    <t>　 延長戦に入る前のインターバルは原則5分間とする</t>
    <phoneticPr fontId="21"/>
  </si>
  <si>
    <t>加西ＦＣロッソ</t>
    <rPh sb="0" eb="4">
      <t>カサイF</t>
    </rPh>
    <phoneticPr fontId="3"/>
  </si>
  <si>
    <t>三木総合防災公園第１球技場　南ピッチ（通路側）</t>
    <rPh sb="8" eb="9">
      <t>ダイ2</t>
    </rPh>
    <rPh sb="10" eb="13">
      <t>キュウギジョウ</t>
    </rPh>
    <rPh sb="14" eb="15">
      <t>ミナミ</t>
    </rPh>
    <phoneticPr fontId="21"/>
  </si>
  <si>
    <t>西脇ＦＣ</t>
    <rPh sb="0" eb="2">
      <t>ニシワキ</t>
    </rPh>
    <phoneticPr fontId="2"/>
  </si>
  <si>
    <t>河合ＳＳＤ</t>
    <rPh sb="0" eb="2">
      <t xml:space="preserve">カワイ </t>
    </rPh>
    <phoneticPr fontId="2"/>
  </si>
  <si>
    <t>三木総合防災公園第１球技場 北ピッチ（アップ場側）</t>
    <rPh sb="10" eb="11">
      <t>キュウギジョウ</t>
    </rPh>
    <rPh sb="13" eb="14">
      <t>キタ</t>
    </rPh>
    <phoneticPr fontId="21"/>
  </si>
  <si>
    <t>◇試合時間は４０分　ハーフタイムは１０分を超えない</t>
    <rPh sb="1" eb="3">
      <t>シアイ</t>
    </rPh>
    <rPh sb="3" eb="5">
      <t>ジカン</t>
    </rPh>
    <rPh sb="8" eb="9">
      <t>フン</t>
    </rPh>
    <phoneticPr fontId="2"/>
  </si>
  <si>
    <t>◇ユニフォームは、(公財)日本サッカー協会の当該年度制定ユニフォーム規程及び兵庫県北播磨サッカー協会</t>
    <rPh sb="36" eb="37">
      <t>オヨビ</t>
    </rPh>
    <phoneticPr fontId="21"/>
  </si>
  <si>
    <t>◇ユニフォームは、GKを含む出場選手全員色違いを2セット用意するように努めると共に、背番号は今大会期間中</t>
    <rPh sb="1" eb="3">
      <t>ジュンジュン</t>
    </rPh>
    <rPh sb="3" eb="5">
      <t>ジュンケッショウ</t>
    </rPh>
    <rPh sb="7" eb="9">
      <t>シンパン</t>
    </rPh>
    <rPh sb="9" eb="10">
      <t>ブ</t>
    </rPh>
    <rPh sb="11" eb="13">
      <t>シメイ</t>
    </rPh>
    <rPh sb="17" eb="20">
      <t>タントウチク</t>
    </rPh>
    <rPh sb="20" eb="22">
      <t>シンパンイン</t>
    </rPh>
    <phoneticPr fontId="21"/>
  </si>
  <si>
    <t>　４種委員会主催大会について（統一事項）に準ずる</t>
    <rPh sb="1" eb="4">
      <t>ヒョウゴ</t>
    </rPh>
    <phoneticPr fontId="2"/>
  </si>
  <si>
    <t xml:space="preserve"> 　統一した番号を使用すること</t>
    <phoneticPr fontId="21"/>
  </si>
  <si>
    <t>　◇ＧＫユニフォームが無いＦＰが緊急事態で急きょＧＫをする場合は、ＦＰ用で試合に着用していないユニフォームが
　　 相手チームのユニフォームと、審判の判断で明確に色が異なると認められる場合は、ＦＰ用を着用することが出来る
　　 ＦＰ用が無理な場合は、ビブスを着用することが出来る
     ※緊急事態とは、大会当日の試合中における負傷退場等による場合とする</t>
    <rPh sb="16" eb="20">
      <t>キンキュウ</t>
    </rPh>
    <rPh sb="21" eb="22">
      <t>キュウ</t>
    </rPh>
    <rPh sb="35" eb="36">
      <t>ヨウデ</t>
    </rPh>
    <rPh sb="37" eb="39">
      <t>シアイ</t>
    </rPh>
    <rPh sb="45" eb="51">
      <t>ジュンケッショウ</t>
    </rPh>
    <rPh sb="53" eb="54">
      <t>イ</t>
    </rPh>
    <rPh sb="54" eb="56">
      <t>ケッテイセン</t>
    </rPh>
    <rPh sb="57" eb="59">
      <t>ケッショウ</t>
    </rPh>
    <rPh sb="60" eb="62">
      <t>シンパン</t>
    </rPh>
    <rPh sb="68" eb="69">
      <t>メイ</t>
    </rPh>
    <rPh sb="70" eb="72">
      <t>ホジョ</t>
    </rPh>
    <rPh sb="72" eb="74">
      <t>シンパン</t>
    </rPh>
    <rPh sb="75" eb="76">
      <t>メイ</t>
    </rPh>
    <rPh sb="87" eb="88">
      <t>ミトメ</t>
    </rPh>
    <rPh sb="115" eb="116">
      <t>ヨウデ</t>
    </rPh>
    <rPh sb="117" eb="119">
      <t>ムリ</t>
    </rPh>
    <rPh sb="128" eb="130">
      <t>チャク</t>
    </rPh>
    <phoneticPr fontId="21"/>
  </si>
  <si>
    <t>　　　ただし、何らかの理由により出場が出来ない場合は、順次繰り上がって出場する</t>
    <rPh sb="7" eb="8">
      <t>ナン</t>
    </rPh>
    <rPh sb="11" eb="13">
      <t>リユウ</t>
    </rPh>
    <rPh sb="16" eb="18">
      <t>シュツジョウ</t>
    </rPh>
    <rPh sb="19" eb="21">
      <t>デキ</t>
    </rPh>
    <rPh sb="23" eb="25">
      <t>バアイ</t>
    </rPh>
    <rPh sb="27" eb="29">
      <t>ジュンジ</t>
    </rPh>
    <rPh sb="29" eb="30">
      <t>ク</t>
    </rPh>
    <rPh sb="31" eb="32">
      <t>ア</t>
    </rPh>
    <rPh sb="35" eb="37">
      <t>シュツジョウ</t>
    </rPh>
    <phoneticPr fontId="19"/>
  </si>
  <si>
    <t>◇兵庫県大会の出場権を得たチームがフェアプレー精神から代表としてふさわしくない 行為があった場合は</t>
    <rPh sb="1" eb="4">
      <t>ヒョウゴケン</t>
    </rPh>
    <rPh sb="4" eb="6">
      <t>タイカイ</t>
    </rPh>
    <rPh sb="7" eb="10">
      <t>シュツジョウケン</t>
    </rPh>
    <rPh sb="11" eb="12">
      <t>エ</t>
    </rPh>
    <rPh sb="23" eb="25">
      <t>セイシン</t>
    </rPh>
    <rPh sb="27" eb="29">
      <t>ダイヒョウ</t>
    </rPh>
    <phoneticPr fontId="2"/>
  </si>
  <si>
    <t>　フェアプレー委員会で協議し判断する</t>
    <rPh sb="2" eb="4">
      <t>コウイ</t>
    </rPh>
    <rPh sb="8" eb="10">
      <t>バアイイインカイキョウギハンダン</t>
    </rPh>
    <phoneticPr fontId="2"/>
  </si>
  <si>
    <t>◇同点の場合、３人によるＰＫ戦を行う</t>
    <rPh sb="1" eb="3">
      <t>ドウテン</t>
    </rPh>
    <rPh sb="4" eb="6">
      <t>バアイ</t>
    </rPh>
    <rPh sb="8" eb="9">
      <t>ニン</t>
    </rPh>
    <rPh sb="16" eb="17">
      <t>オコナ</t>
    </rPh>
    <phoneticPr fontId="2"/>
  </si>
  <si>
    <t>◇優勝チームに兵庫県大会の出場権を付与する</t>
    <rPh sb="1" eb="3">
      <t>ユウショウ</t>
    </rPh>
    <rPh sb="7" eb="10">
      <t>ヒョウゴケン</t>
    </rPh>
    <rPh sb="10" eb="12">
      <t>タイカイ</t>
    </rPh>
    <rPh sb="13" eb="16">
      <t>シュツジョウケン</t>
    </rPh>
    <rPh sb="17" eb="19">
      <t>フヨ</t>
    </rPh>
    <phoneticPr fontId="2"/>
  </si>
  <si>
    <t>2025年度 ＪＦＡ第４９回全日本Ｕ−１２サッカー選手権大会兵庫県大会北播磨予選　大会要項</t>
    <rPh sb="4" eb="6">
      <t>ネンド</t>
    </rPh>
    <rPh sb="7" eb="8">
      <t>ダイ</t>
    </rPh>
    <rPh sb="10" eb="12">
      <t>カンサイ</t>
    </rPh>
    <rPh sb="13" eb="15">
      <t>ショウガクセイ</t>
    </rPh>
    <rPh sb="19" eb="21">
      <t>タイカイ</t>
    </rPh>
    <rPh sb="22" eb="24">
      <t>ホクバン</t>
    </rPh>
    <rPh sb="24" eb="26">
      <t>ヨセン</t>
    </rPh>
    <rPh sb="27" eb="31">
      <t>タイカイヨウ</t>
    </rPh>
    <rPh sb="41" eb="45">
      <t xml:space="preserve">タイカイヨウコウ </t>
    </rPh>
    <phoneticPr fontId="2"/>
  </si>
  <si>
    <t>ＪＦＡ第４９回全日本Ｕ−１２サッカー選手権大会兵庫県大会北播磨予選</t>
    <rPh sb="24" eb="26">
      <t>ハリマ</t>
    </rPh>
    <phoneticPr fontId="2"/>
  </si>
  <si>
    <t>ジンガ三木ＳＣネクスト</t>
    <phoneticPr fontId="2"/>
  </si>
  <si>
    <t>小野南ＦＣＪｒ</t>
    <rPh sb="0" eb="2">
      <t>オノ</t>
    </rPh>
    <rPh sb="2" eb="3">
      <t>ミナミ</t>
    </rPh>
    <phoneticPr fontId="3"/>
  </si>
  <si>
    <t>　◇日本サッカー協会競技規則（８人制）で、本年度4月１日現在で伝達された内容とし、１人審判制とする。</t>
    <phoneticPr fontId="2"/>
  </si>
  <si>
    <t>大会規定</t>
    <rPh sb="0" eb="4">
      <t xml:space="preserve">タイカイキテイ </t>
    </rPh>
    <phoneticPr fontId="2"/>
  </si>
  <si>
    <t>北播衛生グラウンド　南ピッチ（川側）</t>
    <rPh sb="0" eb="4">
      <t>ホクバンエイセイ</t>
    </rPh>
    <rPh sb="10" eb="11">
      <t xml:space="preserve">ミナミ </t>
    </rPh>
    <rPh sb="15" eb="16">
      <t xml:space="preserve">カワ </t>
    </rPh>
    <phoneticPr fontId="21"/>
  </si>
  <si>
    <t>11</t>
    <phoneticPr fontId="2"/>
  </si>
  <si>
    <t>9</t>
    <phoneticPr fontId="2"/>
  </si>
  <si>
    <t>ＬＵＺ零壱ＦＣ</t>
    <phoneticPr fontId="2"/>
  </si>
  <si>
    <t>北播衛生グラウンド　北ピッチ（建物側）</t>
    <rPh sb="0" eb="4">
      <t>ホクバンエイセイ</t>
    </rPh>
    <rPh sb="10" eb="11">
      <t xml:space="preserve">キタ </t>
    </rPh>
    <rPh sb="15" eb="17">
      <t xml:space="preserve">タテモノ </t>
    </rPh>
    <phoneticPr fontId="21"/>
  </si>
  <si>
    <t>決勝</t>
    <rPh sb="0" eb="2">
      <t xml:space="preserve">ケッショウ </t>
    </rPh>
    <phoneticPr fontId="2"/>
  </si>
  <si>
    <t>３決</t>
    <phoneticPr fontId="2"/>
  </si>
  <si>
    <t>相互</t>
    <rPh sb="0" eb="2">
      <t xml:space="preserve">ソウゴ </t>
    </rPh>
    <phoneticPr fontId="2"/>
  </si>
  <si>
    <t>（西脇・多可地区）</t>
    <rPh sb="1" eb="3">
      <t>ニシワキ・タカ</t>
    </rPh>
    <rPh sb="6" eb="8">
      <t xml:space="preserve">チク </t>
    </rPh>
    <phoneticPr fontId="2"/>
  </si>
  <si>
    <t>西脇・多可地区</t>
    <rPh sb="0" eb="2">
      <t>ニシワキ</t>
    </rPh>
    <phoneticPr fontId="2"/>
  </si>
  <si>
    <t>西脇ＦＣ（西脇・多可地区）</t>
    <rPh sb="0" eb="2">
      <t>ニシワキ</t>
    </rPh>
    <phoneticPr fontId="2"/>
  </si>
  <si>
    <t>　　〇U-12リーグ戦の１部上位４チームと２部上位２チームをシードする</t>
    <rPh sb="14" eb="16">
      <t xml:space="preserve">ジョウイ </t>
    </rPh>
    <rPh sb="23" eb="25">
      <t xml:space="preserve">ジョウイ２チームヲ </t>
    </rPh>
    <phoneticPr fontId="2"/>
  </si>
  <si>
    <t>１０月１８日・１９日</t>
    <phoneticPr fontId="2"/>
  </si>
  <si>
    <t>三木防災第１・３球技場</t>
    <rPh sb="0" eb="2">
      <t xml:space="preserve">ミキ </t>
    </rPh>
    <rPh sb="2" eb="4">
      <t xml:space="preserve">ボウサイ </t>
    </rPh>
    <rPh sb="4" eb="5">
      <t xml:space="preserve">ダイ１キュウギジョウ </t>
    </rPh>
    <phoneticPr fontId="21"/>
  </si>
  <si>
    <t>北播衛生G</t>
    <rPh sb="0" eb="4">
      <t xml:space="preserve">ホクバンエイセイ </t>
    </rPh>
    <phoneticPr fontId="21"/>
  </si>
  <si>
    <t>１部６位</t>
    <phoneticPr fontId="21"/>
  </si>
  <si>
    <t>№1</t>
    <phoneticPr fontId="21"/>
  </si>
  <si>
    <t>１部９位</t>
    <phoneticPr fontId="21"/>
  </si>
  <si>
    <t>№5</t>
    <phoneticPr fontId="21"/>
  </si>
  <si>
    <t>２部７位</t>
    <phoneticPr fontId="21"/>
  </si>
  <si>
    <t>№2</t>
    <phoneticPr fontId="21"/>
  </si>
  <si>
    <t>１部４位</t>
    <phoneticPr fontId="21"/>
  </si>
  <si>
    <t>№13</t>
    <phoneticPr fontId="21"/>
  </si>
  <si>
    <t>№3</t>
    <phoneticPr fontId="21"/>
  </si>
  <si>
    <t>№6</t>
    <phoneticPr fontId="21"/>
  </si>
  <si>
    <t>№4</t>
    <phoneticPr fontId="21"/>
  </si>
  <si>
    <t>３決</t>
    <phoneticPr fontId="21"/>
  </si>
  <si>
    <t>決勝</t>
    <rPh sb="0" eb="2">
      <t xml:space="preserve">ケッショウ </t>
    </rPh>
    <phoneticPr fontId="21"/>
  </si>
  <si>
    <t>１部３位</t>
    <phoneticPr fontId="21"/>
  </si>
  <si>
    <t>№15</t>
    <phoneticPr fontId="21"/>
  </si>
  <si>
    <t>№16</t>
    <phoneticPr fontId="21"/>
  </si>
  <si>
    <t>№7</t>
    <phoneticPr fontId="21"/>
  </si>
  <si>
    <t>№11</t>
    <phoneticPr fontId="21"/>
  </si>
  <si>
    <t>№8</t>
    <phoneticPr fontId="21"/>
  </si>
  <si>
    <t xml:space="preserve">№14
	</t>
    <phoneticPr fontId="2"/>
  </si>
  <si>
    <t>№9</t>
    <phoneticPr fontId="21"/>
  </si>
  <si>
    <t>№12</t>
    <phoneticPr fontId="21"/>
  </si>
  <si>
    <t>№10</t>
    <phoneticPr fontId="21"/>
  </si>
  <si>
    <t>大会を３日間で行う</t>
    <rPh sb="0" eb="2">
      <t>タイカイ</t>
    </rPh>
    <rPh sb="4" eb="6">
      <t>ニチカン</t>
    </rPh>
    <rPh sb="7" eb="8">
      <t>オコナ</t>
    </rPh>
    <phoneticPr fontId="2"/>
  </si>
  <si>
    <t>◇参加１６チームのノックアウトステージで行う</t>
    <rPh sb="1" eb="3">
      <t>サンカ</t>
    </rPh>
    <rPh sb="20" eb="21">
      <t xml:space="preserve">オコナウ </t>
    </rPh>
    <phoneticPr fontId="2"/>
  </si>
  <si>
    <t>◇準決勝・３位決定戦・決勝を行う</t>
    <rPh sb="1" eb="4">
      <t>ジュンケッs</t>
    </rPh>
    <rPh sb="5" eb="7">
      <t>３イ</t>
    </rPh>
    <rPh sb="7" eb="10">
      <t>ケッテイセン</t>
    </rPh>
    <rPh sb="11" eb="13">
      <t>ケッショウ</t>
    </rPh>
    <rPh sb="14" eb="15">
      <t>オコナ</t>
    </rPh>
    <phoneticPr fontId="2"/>
  </si>
  <si>
    <t>◇決勝のみ１０分の延長戦を行う　なおも同点の場合、３人によるＰＫ戦を行う</t>
    <rPh sb="1" eb="3">
      <t>ケッショウ</t>
    </rPh>
    <rPh sb="7" eb="8">
      <t>フン</t>
    </rPh>
    <rPh sb="9" eb="12">
      <t>エンチョウセン</t>
    </rPh>
    <rPh sb="13" eb="14">
      <t>オコナ</t>
    </rPh>
    <rPh sb="19" eb="21">
      <t>ドウテン</t>
    </rPh>
    <rPh sb="22" eb="24">
      <t>バアイ</t>
    </rPh>
    <rPh sb="26" eb="27">
      <t>ニン</t>
    </rPh>
    <rPh sb="32" eb="33">
      <t>セン</t>
    </rPh>
    <rPh sb="34" eb="35">
      <t>オコナ</t>
    </rPh>
    <phoneticPr fontId="2"/>
  </si>
  <si>
    <t>◇１・２日目はチーム帯同審判による相互審判、３日目は担当地区が審判を行う</t>
    <rPh sb="10" eb="12">
      <t>タイドウ</t>
    </rPh>
    <rPh sb="12" eb="14">
      <t>シンパン</t>
    </rPh>
    <rPh sb="17" eb="21">
      <t xml:space="preserve">ソウゴシンパン </t>
    </rPh>
    <phoneticPr fontId="2"/>
  </si>
  <si>
    <t>◇３日目の審判（レフリー１名・補助審判１名）には４種委員会より謝金を支払う</t>
    <rPh sb="5" eb="7">
      <t>シンパン</t>
    </rPh>
    <rPh sb="13" eb="14">
      <t>メイ</t>
    </rPh>
    <rPh sb="15" eb="17">
      <t>ホジョ</t>
    </rPh>
    <rPh sb="17" eb="19">
      <t>シンパン</t>
    </rPh>
    <rPh sb="20" eb="21">
      <t>メイ</t>
    </rPh>
    <rPh sb="25" eb="26">
      <t>シュ</t>
    </rPh>
    <rPh sb="26" eb="29">
      <t>イインカイ</t>
    </rPh>
    <phoneticPr fontId="2"/>
  </si>
  <si>
    <t>◇１・２日目：１０００円、３日目（Ｂｅｓｔ４）：２０００円、大会本部にて徴収します</t>
    <rPh sb="4" eb="6">
      <t xml:space="preserve">ニチメ </t>
    </rPh>
    <rPh sb="6" eb="12">
      <t>:1000エン</t>
    </rPh>
    <rPh sb="28" eb="29">
      <t>エン</t>
    </rPh>
    <rPh sb="30" eb="34">
      <t>タイカイホンブ</t>
    </rPh>
    <rPh sb="36" eb="38">
      <t>チョウシュウ</t>
    </rPh>
    <phoneticPr fontId="2"/>
  </si>
  <si>
    <t>No.1の敗者</t>
    <rPh sb="5" eb="7">
      <t xml:space="preserve">ハイシャ </t>
    </rPh>
    <phoneticPr fontId="2"/>
  </si>
  <si>
    <t>No.2の敗者</t>
    <phoneticPr fontId="2"/>
  </si>
  <si>
    <t>No.1の勝者</t>
    <rPh sb="5" eb="7">
      <t xml:space="preserve">ショウシャ </t>
    </rPh>
    <phoneticPr fontId="2"/>
  </si>
  <si>
    <t>No.2の勝者</t>
    <rPh sb="5" eb="7">
      <t xml:space="preserve">ショウシャ </t>
    </rPh>
    <phoneticPr fontId="2"/>
  </si>
  <si>
    <t>No.3の勝者</t>
    <phoneticPr fontId="2"/>
  </si>
  <si>
    <t>No.4の勝者</t>
    <phoneticPr fontId="2"/>
  </si>
  <si>
    <t>No.3の敗者</t>
    <rPh sb="5" eb="6">
      <t xml:space="preserve">ハイ </t>
    </rPh>
    <phoneticPr fontId="2"/>
  </si>
  <si>
    <t>No.4の敗者</t>
    <rPh sb="5" eb="6">
      <t xml:space="preserve">ハイ </t>
    </rPh>
    <phoneticPr fontId="2"/>
  </si>
  <si>
    <t>10</t>
    <phoneticPr fontId="2"/>
  </si>
  <si>
    <t>No.7の敗者</t>
    <rPh sb="5" eb="7">
      <t xml:space="preserve">ハイシャ </t>
    </rPh>
    <phoneticPr fontId="2"/>
  </si>
  <si>
    <t>No.7の勝者</t>
    <rPh sb="5" eb="7">
      <t xml:space="preserve">ショウシャ </t>
    </rPh>
    <phoneticPr fontId="2"/>
  </si>
  <si>
    <t>No.8の敗者</t>
    <phoneticPr fontId="2"/>
  </si>
  <si>
    <t>No.8の勝者</t>
    <rPh sb="5" eb="7">
      <t xml:space="preserve">ショウシャ </t>
    </rPh>
    <phoneticPr fontId="2"/>
  </si>
  <si>
    <t>No.9の勝者</t>
    <phoneticPr fontId="2"/>
  </si>
  <si>
    <t>No.9の敗者</t>
    <rPh sb="5" eb="6">
      <t xml:space="preserve">ハイ </t>
    </rPh>
    <phoneticPr fontId="2"/>
  </si>
  <si>
    <t>No.10の勝者</t>
    <phoneticPr fontId="2"/>
  </si>
  <si>
    <t>No.10の敗者</t>
    <rPh sb="6" eb="7">
      <t xml:space="preserve">ハイ </t>
    </rPh>
    <phoneticPr fontId="2"/>
  </si>
  <si>
    <t>5の勝者</t>
    <phoneticPr fontId="2"/>
  </si>
  <si>
    <t>6の勝者</t>
    <phoneticPr fontId="2"/>
  </si>
  <si>
    <t>11の勝者</t>
    <phoneticPr fontId="2"/>
  </si>
  <si>
    <t>12の勝者</t>
    <phoneticPr fontId="2"/>
  </si>
  <si>
    <t>13の勝者</t>
    <phoneticPr fontId="2"/>
  </si>
  <si>
    <t>14の勝者</t>
    <phoneticPr fontId="2"/>
  </si>
  <si>
    <t>13の敗者</t>
    <phoneticPr fontId="2"/>
  </si>
  <si>
    <t>14の敗者</t>
    <phoneticPr fontId="2"/>
  </si>
  <si>
    <t>☆１８日は、第3球技場をアップ場とする　９：００〜１７：００で利用可能</t>
    <rPh sb="6" eb="7">
      <t xml:space="preserve">ダイ3キュウギジョウ </t>
    </rPh>
    <rPh sb="31" eb="35">
      <t xml:space="preserve">リヨウカノウ </t>
    </rPh>
    <phoneticPr fontId="2"/>
  </si>
  <si>
    <t>大会１・２日目（１・２回戦）　三木防災公園　第１球技場　第３球技場（１８日のみアップ場として）</t>
    <rPh sb="0" eb="2">
      <t>タイカイ</t>
    </rPh>
    <rPh sb="5" eb="7">
      <t>ニチメ</t>
    </rPh>
    <rPh sb="11" eb="13">
      <t xml:space="preserve">カイセン </t>
    </rPh>
    <rPh sb="15" eb="21">
      <t xml:space="preserve">ミキボウサイコウエン </t>
    </rPh>
    <rPh sb="22" eb="23">
      <t xml:space="preserve">ダイ１キュウギジョウ </t>
    </rPh>
    <rPh sb="28" eb="29">
      <t xml:space="preserve">ダイ３キュウギジョウ </t>
    </rPh>
    <phoneticPr fontId="2"/>
  </si>
  <si>
    <t>大会３日目（Ｂｅｓｔ４）　北播衛生グラウンド</t>
    <rPh sb="0" eb="2">
      <t xml:space="preserve">タイカイ３ニチメ </t>
    </rPh>
    <rPh sb="13" eb="17">
      <t>ホクバンエイセイ</t>
    </rPh>
    <phoneticPr fontId="2"/>
  </si>
  <si>
    <t>優　勝</t>
    <rPh sb="0" eb="3">
      <t xml:space="preserve">ユウショウ </t>
    </rPh>
    <phoneticPr fontId="2"/>
  </si>
  <si>
    <t>準優勝</t>
    <rPh sb="0" eb="3">
      <t xml:space="preserve">ジュンユウショウ </t>
    </rPh>
    <phoneticPr fontId="2"/>
  </si>
  <si>
    <t>第３位</t>
    <rPh sb="0" eb="1">
      <t xml:space="preserve">ダイ３イ </t>
    </rPh>
    <phoneticPr fontId="2"/>
  </si>
  <si>
    <t>第４位</t>
    <rPh sb="0" eb="1">
      <t xml:space="preserve">ダイ４イ </t>
    </rPh>
    <phoneticPr fontId="2"/>
  </si>
  <si>
    <t>◎会場使用にあたっては、使用者名簿の提出が必要です。（7月3日に配信済み）</t>
    <rPh sb="1" eb="5">
      <t xml:space="preserve">カイジョウシヨウニアタッテハ、 </t>
    </rPh>
    <rPh sb="12" eb="17">
      <t xml:space="preserve">シヨウシャメイボ </t>
    </rPh>
    <rPh sb="18" eb="20">
      <t xml:space="preserve">テイシュツガヒツヨウデス。 </t>
    </rPh>
    <rPh sb="32" eb="35">
      <t xml:space="preserve">ハイシンズミ </t>
    </rPh>
    <phoneticPr fontId="2"/>
  </si>
  <si>
    <t>☆２５日に実施できない場合は、予備日として１１月２日を予定</t>
    <rPh sb="5" eb="7">
      <t xml:space="preserve">ジッシデキナイバアイハ </t>
    </rPh>
    <rPh sb="15" eb="18">
      <t xml:space="preserve">ヨビビトシテ </t>
    </rPh>
    <rPh sb="27" eb="29">
      <t xml:space="preserve">ヨテイ </t>
    </rPh>
    <phoneticPr fontId="2"/>
  </si>
  <si>
    <t>ＪＦＡ第４９回全日本Ｕ−１２サッカー選手権大会兵庫県大会北播磨予選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</si>
</sst>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\(aaa\)"/>
    <numFmt numFmtId="177" formatCode="m&quot;月&quot;d&quot;日&quot;\(aaa\)"/>
    <numFmt numFmtId="178" formatCode="m&quot;月&quot;d&quot;日&quot;;@"/>
  </numFmts>
  <fonts count="60">
    <font>
      <sz val="11"/>
      <name val="ＭＳ Ｐゴシック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2"/>
      <charset val="128"/>
    </font>
    <font>
      <sz val="10"/>
      <name val="ＭＳ Ｐ明朝"/>
      <family val="1"/>
      <charset val="128"/>
    </font>
    <font>
      <b/>
      <sz val="16"/>
      <name val="ＤＨＰ特太ゴシック体"/>
      <family val="3"/>
      <charset val="128"/>
    </font>
    <font>
      <sz val="16"/>
      <name val="ＤＨＰ特太ゴシック体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1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4"/>
      <name val="ＭＳ Ｐゴシック"/>
      <family val="2"/>
      <charset val="128"/>
    </font>
    <font>
      <b/>
      <sz val="11"/>
      <color theme="3" tint="0.39997558519241921"/>
      <name val="ＭＳ Ｐゴシック"/>
      <family val="2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theme="3" tint="0.39997558519241921"/>
      <name val="ＭＳ Ｐ明朝"/>
      <family val="1"/>
      <charset val="128"/>
    </font>
    <font>
      <sz val="14"/>
      <name val="HGP創英角ｺﾞｼｯｸUB"/>
      <family val="2"/>
      <charset val="128"/>
    </font>
    <font>
      <sz val="18"/>
      <name val="HGP創英角ｺﾞｼｯｸUB"/>
      <family val="2"/>
      <charset val="128"/>
    </font>
    <font>
      <sz val="6"/>
      <name val="ＭＳ Ｐゴシック"/>
      <family val="2"/>
      <charset val="128"/>
    </font>
    <font>
      <b/>
      <sz val="14"/>
      <name val="ＭＳ Ｐゴシック"/>
      <family val="2"/>
      <charset val="128"/>
      <scheme val="minor"/>
    </font>
    <font>
      <b/>
      <sz val="12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b/>
      <sz val="16"/>
      <name val="ＭＳ Ｐゴシック"/>
      <family val="2"/>
      <charset val="128"/>
      <scheme val="major"/>
    </font>
    <font>
      <sz val="26"/>
      <color theme="1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9"/>
      <name val="HGP創英角ﾎﾟｯﾌﾟ体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theme="1"/>
      <name val="HGP創英角ﾎﾟｯﾌﾟ体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9"/>
      <color theme="0"/>
      <name val="ＭＳ Ｐゴシック"/>
      <family val="2"/>
      <charset val="128"/>
      <scheme val="minor"/>
    </font>
    <font>
      <sz val="9"/>
      <name val="ＭＳ Ｐゴシック"/>
      <family val="2"/>
      <charset val="128"/>
    </font>
    <font>
      <sz val="10"/>
      <color theme="0"/>
      <name val="ＭＳ Ｐゴシック"/>
      <family val="2"/>
      <charset val="128"/>
      <scheme val="minor"/>
    </font>
    <font>
      <sz val="9"/>
      <name val="ＭＳ Ｐゴシック (本文)"/>
      <family val="3"/>
      <charset val="128"/>
    </font>
    <font>
      <b/>
      <sz val="14"/>
      <color rgb="FFFF0000"/>
      <name val="ＭＳ Ｐ明朝"/>
      <family val="1"/>
      <charset val="128"/>
    </font>
    <font>
      <sz val="11"/>
      <name val="ＭＳ Ｐゴシック (本文)"/>
      <family val="3"/>
      <charset val="128"/>
    </font>
    <font>
      <sz val="10"/>
      <name val="ＭＳ Ｐゴシック (本文)"/>
      <family val="3"/>
      <charset val="128"/>
    </font>
    <font>
      <b/>
      <sz val="9"/>
      <name val="ＭＳ Ｐゴシック (本文)"/>
      <family val="3"/>
      <charset val="128"/>
    </font>
    <font>
      <b/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9FFBB"/>
        <bgColor indexed="64"/>
      </patternFill>
    </fill>
    <fill>
      <patternFill patternType="solid">
        <fgColor rgb="FFFDFFA6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rgb="FF000000"/>
      </bottom>
      <diagonal/>
    </border>
  </borders>
  <cellStyleXfs count="157">
    <xf numFmtId="0" fontId="0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/>
  </cellStyleXfs>
  <cellXfs count="38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6" fillId="0" borderId="12" xfId="0" applyFont="1" applyBorder="1" applyAlignment="1">
      <alignment vertical="center" shrinkToFit="1"/>
    </xf>
    <xf numFmtId="0" fontId="8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6" fillId="0" borderId="0" xfId="0" applyFont="1" applyAlignment="1">
      <alignment horizontal="distributed" vertical="center" shrinkToFit="1"/>
    </xf>
    <xf numFmtId="0" fontId="16" fillId="0" borderId="0" xfId="0" applyFont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1" fontId="16" fillId="0" borderId="6" xfId="0" applyNumberFormat="1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vertical="center"/>
    </xf>
    <xf numFmtId="0" fontId="16" fillId="0" borderId="6" xfId="0" applyFont="1" applyBorder="1" applyAlignment="1">
      <alignment horizontal="distributed" vertical="center" shrinkToFit="1"/>
    </xf>
    <xf numFmtId="1" fontId="16" fillId="0" borderId="8" xfId="0" applyNumberFormat="1" applyFont="1" applyBorder="1" applyAlignment="1">
      <alignment horizontal="distributed" vertical="center" shrinkToFit="1"/>
    </xf>
    <xf numFmtId="0" fontId="7" fillId="0" borderId="8" xfId="0" applyFont="1" applyBorder="1" applyAlignment="1">
      <alignment horizontal="center" vertical="center" shrinkToFit="1"/>
    </xf>
    <xf numFmtId="1" fontId="16" fillId="0" borderId="6" xfId="0" applyNumberFormat="1" applyFont="1" applyBorder="1" applyAlignment="1">
      <alignment horizontal="distributed"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7" fillId="0" borderId="0" xfId="0" applyFont="1" applyAlignment="1">
      <alignment horizontal="distributed" vertical="center" shrinkToFit="1"/>
    </xf>
    <xf numFmtId="0" fontId="17" fillId="0" borderId="0" xfId="0" applyFont="1" applyAlignment="1">
      <alignment horizontal="center" vertical="center" shrinkToFit="1"/>
    </xf>
    <xf numFmtId="1" fontId="17" fillId="0" borderId="8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1" fontId="17" fillId="0" borderId="6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1" fontId="17" fillId="0" borderId="8" xfId="0" applyNumberFormat="1" applyFont="1" applyBorder="1" applyAlignment="1">
      <alignment horizontal="distributed" vertical="center" shrinkToFit="1"/>
    </xf>
    <xf numFmtId="1" fontId="17" fillId="0" borderId="6" xfId="0" applyNumberFormat="1" applyFont="1" applyBorder="1" applyAlignment="1">
      <alignment horizontal="distributed" vertical="center" shrinkToFit="1"/>
    </xf>
    <xf numFmtId="0" fontId="0" fillId="0" borderId="0" xfId="0" applyAlignment="1">
      <alignment shrinkToFit="1"/>
    </xf>
    <xf numFmtId="20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5" fillId="0" borderId="0" xfId="0" applyFont="1" applyAlignment="1">
      <alignment horizontal="left"/>
    </xf>
    <xf numFmtId="0" fontId="0" fillId="2" borderId="5" xfId="0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vertical="center"/>
    </xf>
    <xf numFmtId="0" fontId="36" fillId="0" borderId="0" xfId="156" applyFont="1" applyAlignment="1">
      <alignment vertical="center"/>
    </xf>
    <xf numFmtId="1" fontId="37" fillId="0" borderId="0" xfId="156" applyNumberFormat="1" applyFont="1" applyAlignment="1">
      <alignment horizontal="centerContinuous" vertical="center" shrinkToFit="1"/>
    </xf>
    <xf numFmtId="1" fontId="38" fillId="0" borderId="0" xfId="156" applyNumberFormat="1" applyFont="1" applyAlignment="1">
      <alignment horizontal="distributed" vertical="center" shrinkToFit="1"/>
    </xf>
    <xf numFmtId="49" fontId="23" fillId="0" borderId="0" xfId="156" applyNumberFormat="1" applyAlignment="1">
      <alignment vertical="center"/>
    </xf>
    <xf numFmtId="1" fontId="39" fillId="0" borderId="0" xfId="156" applyNumberFormat="1" applyFont="1" applyAlignment="1">
      <alignment horizontal="centerContinuous" vertical="center" shrinkToFit="1"/>
    </xf>
    <xf numFmtId="1" fontId="38" fillId="0" borderId="0" xfId="156" applyNumberFormat="1" applyFont="1" applyAlignment="1">
      <alignment horizontal="center" vertical="center" shrinkToFit="1"/>
    </xf>
    <xf numFmtId="1" fontId="40" fillId="0" borderId="0" xfId="156" applyNumberFormat="1" applyFont="1" applyAlignment="1">
      <alignment horizontal="distributed" vertical="center" shrinkToFit="1"/>
    </xf>
    <xf numFmtId="1" fontId="41" fillId="0" borderId="0" xfId="156" applyNumberFormat="1" applyFont="1" applyAlignment="1">
      <alignment horizontal="distributed" vertical="center" shrinkToFit="1"/>
    </xf>
    <xf numFmtId="1" fontId="42" fillId="0" borderId="26" xfId="156" applyNumberFormat="1" applyFont="1" applyBorder="1" applyAlignment="1">
      <alignment horizontal="distributed" vertical="center" shrinkToFit="1"/>
    </xf>
    <xf numFmtId="1" fontId="43" fillId="0" borderId="0" xfId="156" applyNumberFormat="1" applyFont="1" applyAlignment="1">
      <alignment horizontal="distributed" vertical="center" shrinkToFit="1"/>
    </xf>
    <xf numFmtId="0" fontId="23" fillId="0" borderId="0" xfId="156"/>
    <xf numFmtId="1" fontId="45" fillId="0" borderId="0" xfId="156" applyNumberFormat="1" applyFont="1" applyAlignment="1">
      <alignment vertical="center" shrinkToFit="1"/>
    </xf>
    <xf numFmtId="1" fontId="23" fillId="0" borderId="0" xfId="156" applyNumberFormat="1" applyAlignment="1">
      <alignment horizontal="center" vertical="center" shrinkToFit="1"/>
    </xf>
    <xf numFmtId="1" fontId="23" fillId="0" borderId="0" xfId="156" applyNumberFormat="1" applyAlignment="1">
      <alignment horizontal="distributed" vertical="center" shrinkToFit="1"/>
    </xf>
    <xf numFmtId="178" fontId="23" fillId="0" borderId="0" xfId="156" applyNumberFormat="1" applyAlignment="1">
      <alignment vertical="center"/>
    </xf>
    <xf numFmtId="1" fontId="40" fillId="0" borderId="0" xfId="156" applyNumberFormat="1" applyFont="1" applyAlignment="1">
      <alignment vertical="center" shrinkToFit="1"/>
    </xf>
    <xf numFmtId="1" fontId="40" fillId="0" borderId="26" xfId="156" applyNumberFormat="1" applyFont="1" applyBorder="1" applyAlignment="1">
      <alignment vertical="center" shrinkToFit="1"/>
    </xf>
    <xf numFmtId="1" fontId="46" fillId="0" borderId="0" xfId="156" applyNumberFormat="1" applyFont="1" applyAlignment="1">
      <alignment vertical="center" shrinkToFit="1"/>
    </xf>
    <xf numFmtId="1" fontId="12" fillId="0" borderId="0" xfId="156" applyNumberFormat="1" applyFont="1" applyAlignment="1">
      <alignment horizontal="distributed" vertical="center" shrinkToFit="1"/>
    </xf>
    <xf numFmtId="1" fontId="47" fillId="0" borderId="0" xfId="156" applyNumberFormat="1" applyFont="1" applyAlignment="1">
      <alignment horizontal="distributed" vertical="center" shrinkToFit="1"/>
    </xf>
    <xf numFmtId="1" fontId="48" fillId="0" borderId="0" xfId="156" applyNumberFormat="1" applyFont="1" applyAlignment="1">
      <alignment horizontal="distributed" vertical="center" shrinkToFit="1"/>
    </xf>
    <xf numFmtId="1" fontId="22" fillId="0" borderId="0" xfId="156" applyNumberFormat="1" applyFont="1" applyAlignment="1">
      <alignment horizontal="distributed" vertical="center" shrinkToFit="1"/>
    </xf>
    <xf numFmtId="1" fontId="45" fillId="0" borderId="0" xfId="156" applyNumberFormat="1" applyFont="1" applyAlignment="1">
      <alignment horizontal="distributed" vertical="center" shrinkToFit="1"/>
    </xf>
    <xf numFmtId="1" fontId="45" fillId="0" borderId="26" xfId="156" applyNumberFormat="1" applyFont="1" applyBorder="1" applyAlignment="1">
      <alignment horizontal="distributed" vertical="center" shrinkToFit="1"/>
    </xf>
    <xf numFmtId="1" fontId="48" fillId="0" borderId="0" xfId="156" applyNumberFormat="1" applyFont="1" applyAlignment="1">
      <alignment vertical="center" shrinkToFit="1"/>
    </xf>
    <xf numFmtId="0" fontId="41" fillId="0" borderId="0" xfId="156" applyFont="1"/>
    <xf numFmtId="0" fontId="40" fillId="0" borderId="0" xfId="156" applyFont="1"/>
    <xf numFmtId="1" fontId="49" fillId="0" borderId="0" xfId="156" applyNumberFormat="1" applyFont="1" applyAlignment="1">
      <alignment horizontal="distributed" vertical="center" shrinkToFit="1"/>
    </xf>
    <xf numFmtId="1" fontId="46" fillId="2" borderId="0" xfId="156" applyNumberFormat="1" applyFont="1" applyFill="1" applyAlignment="1">
      <alignment horizontal="center" vertical="center" shrinkToFit="1"/>
    </xf>
    <xf numFmtId="1" fontId="48" fillId="2" borderId="0" xfId="156" applyNumberFormat="1" applyFont="1" applyFill="1" applyAlignment="1">
      <alignment vertical="center" shrinkToFit="1"/>
    </xf>
    <xf numFmtId="1" fontId="18" fillId="2" borderId="0" xfId="156" applyNumberFormat="1" applyFont="1" applyFill="1" applyAlignment="1">
      <alignment horizontal="distributed" vertical="center" wrapText="1" shrinkToFit="1"/>
    </xf>
    <xf numFmtId="1" fontId="48" fillId="2" borderId="0" xfId="156" applyNumberFormat="1" applyFont="1" applyFill="1" applyAlignment="1">
      <alignment horizontal="distributed" vertical="center" shrinkToFit="1"/>
    </xf>
    <xf numFmtId="1" fontId="22" fillId="2" borderId="0" xfId="156" applyNumberFormat="1" applyFont="1" applyFill="1" applyAlignment="1">
      <alignment horizontal="distributed" vertical="center" shrinkToFit="1"/>
    </xf>
    <xf numFmtId="1" fontId="51" fillId="2" borderId="0" xfId="156" applyNumberFormat="1" applyFont="1" applyFill="1" applyAlignment="1">
      <alignment horizontal="distributed" vertical="center" shrinkToFit="1"/>
    </xf>
    <xf numFmtId="1" fontId="45" fillId="2" borderId="0" xfId="156" applyNumberFormat="1" applyFont="1" applyFill="1" applyAlignment="1">
      <alignment horizontal="distributed" vertical="center" shrinkToFit="1"/>
    </xf>
    <xf numFmtId="0" fontId="41" fillId="2" borderId="0" xfId="156" applyFont="1" applyFill="1"/>
    <xf numFmtId="0" fontId="40" fillId="2" borderId="0" xfId="156" applyFont="1" applyFill="1"/>
    <xf numFmtId="1" fontId="41" fillId="2" borderId="0" xfId="156" applyNumberFormat="1" applyFont="1" applyFill="1" applyAlignment="1">
      <alignment horizontal="distributed" vertical="center" shrinkToFit="1"/>
    </xf>
    <xf numFmtId="1" fontId="49" fillId="2" borderId="0" xfId="156" applyNumberFormat="1" applyFont="1" applyFill="1" applyAlignment="1">
      <alignment horizontal="distributed" vertical="center" shrinkToFit="1"/>
    </xf>
    <xf numFmtId="1" fontId="46" fillId="2" borderId="0" xfId="156" applyNumberFormat="1" applyFont="1" applyFill="1" applyAlignment="1">
      <alignment vertical="center" shrinkToFit="1"/>
    </xf>
    <xf numFmtId="1" fontId="48" fillId="2" borderId="0" xfId="156" applyNumberFormat="1" applyFont="1" applyFill="1" applyAlignment="1">
      <alignment horizontal="center" vertical="center" shrinkToFit="1"/>
    </xf>
    <xf numFmtId="1" fontId="18" fillId="2" borderId="0" xfId="156" applyNumberFormat="1" applyFont="1" applyFill="1" applyAlignment="1">
      <alignment horizontal="distributed" vertical="center" shrinkToFit="1"/>
    </xf>
    <xf numFmtId="49" fontId="40" fillId="2" borderId="0" xfId="156" applyNumberFormat="1" applyFont="1" applyFill="1" applyAlignment="1">
      <alignment vertical="center"/>
    </xf>
    <xf numFmtId="1" fontId="45" fillId="2" borderId="0" xfId="156" applyNumberFormat="1" applyFont="1" applyFill="1" applyAlignment="1">
      <alignment vertical="center" shrinkToFit="1"/>
    </xf>
    <xf numFmtId="1" fontId="53" fillId="2" borderId="0" xfId="156" applyNumberFormat="1" applyFont="1" applyFill="1" applyAlignment="1">
      <alignment horizontal="distributed" vertical="center" shrinkToFit="1"/>
    </xf>
    <xf numFmtId="1" fontId="40" fillId="2" borderId="0" xfId="156" applyNumberFormat="1" applyFont="1" applyFill="1" applyAlignment="1">
      <alignment horizontal="distributed" vertical="center" shrinkToFit="1"/>
    </xf>
    <xf numFmtId="1" fontId="51" fillId="0" borderId="26" xfId="156" applyNumberFormat="1" applyFont="1" applyBorder="1" applyAlignment="1">
      <alignment horizontal="distributed" vertical="center" shrinkToFit="1"/>
    </xf>
    <xf numFmtId="1" fontId="51" fillId="0" borderId="0" xfId="156" applyNumberFormat="1" applyFont="1" applyAlignment="1">
      <alignment horizontal="distributed" vertical="center" shrinkToFit="1"/>
    </xf>
    <xf numFmtId="1" fontId="23" fillId="2" borderId="10" xfId="156" applyNumberFormat="1" applyFill="1" applyBorder="1" applyAlignment="1">
      <alignment horizontal="center" vertical="center" shrinkToFit="1"/>
    </xf>
    <xf numFmtId="1" fontId="48" fillId="2" borderId="9" xfId="156" applyNumberFormat="1" applyFont="1" applyFill="1" applyBorder="1" applyAlignment="1">
      <alignment horizontal="distributed" vertical="center" shrinkToFit="1"/>
    </xf>
    <xf numFmtId="1" fontId="22" fillId="2" borderId="27" xfId="156" applyNumberFormat="1" applyFont="1" applyFill="1" applyBorder="1" applyAlignment="1">
      <alignment horizontal="distributed" vertical="center" shrinkToFit="1"/>
    </xf>
    <xf numFmtId="1" fontId="22" fillId="2" borderId="8" xfId="156" applyNumberFormat="1" applyFont="1" applyFill="1" applyBorder="1" applyAlignment="1">
      <alignment horizontal="distributed" vertical="center" shrinkToFit="1"/>
    </xf>
    <xf numFmtId="1" fontId="22" fillId="2" borderId="9" xfId="156" applyNumberFormat="1" applyFont="1" applyFill="1" applyBorder="1" applyAlignment="1">
      <alignment horizontal="distributed" vertical="center" shrinkToFit="1"/>
    </xf>
    <xf numFmtId="1" fontId="45" fillId="0" borderId="26" xfId="156" applyNumberFormat="1" applyFont="1" applyBorder="1" applyAlignment="1">
      <alignment vertical="center" shrinkToFit="1"/>
    </xf>
    <xf numFmtId="1" fontId="22" fillId="2" borderId="3" xfId="156" applyNumberFormat="1" applyFont="1" applyFill="1" applyBorder="1" applyAlignment="1">
      <alignment vertical="center" shrinkToFit="1"/>
    </xf>
    <xf numFmtId="1" fontId="48" fillId="2" borderId="2" xfId="156" applyNumberFormat="1" applyFont="1" applyFill="1" applyBorder="1" applyAlignment="1">
      <alignment horizontal="distributed" vertical="center" shrinkToFit="1"/>
    </xf>
    <xf numFmtId="1" fontId="22" fillId="2" borderId="28" xfId="156" applyNumberFormat="1" applyFont="1" applyFill="1" applyBorder="1" applyAlignment="1">
      <alignment horizontal="distributed" vertical="center" shrinkToFit="1"/>
    </xf>
    <xf numFmtId="1" fontId="22" fillId="2" borderId="6" xfId="156" applyNumberFormat="1" applyFont="1" applyFill="1" applyBorder="1" applyAlignment="1">
      <alignment horizontal="distributed" vertical="center" shrinkToFit="1"/>
    </xf>
    <xf numFmtId="1" fontId="22" fillId="2" borderId="2" xfId="156" applyNumberFormat="1" applyFont="1" applyFill="1" applyBorder="1" applyAlignment="1">
      <alignment horizontal="distributed" vertical="center" shrinkToFit="1"/>
    </xf>
    <xf numFmtId="1" fontId="22" fillId="2" borderId="8" xfId="156" applyNumberFormat="1" applyFont="1" applyFill="1" applyBorder="1" applyAlignment="1">
      <alignment vertical="center" shrinkToFit="1"/>
    </xf>
    <xf numFmtId="1" fontId="45" fillId="2" borderId="8" xfId="156" applyNumberFormat="1" applyFont="1" applyFill="1" applyBorder="1" applyAlignment="1">
      <alignment vertical="center" shrinkToFit="1"/>
    </xf>
    <xf numFmtId="1" fontId="41" fillId="2" borderId="8" xfId="156" applyNumberFormat="1" applyFont="1" applyFill="1" applyBorder="1" applyAlignment="1">
      <alignment horizontal="distributed" vertical="center" shrinkToFit="1"/>
    </xf>
    <xf numFmtId="1" fontId="45" fillId="2" borderId="8" xfId="156" applyNumberFormat="1" applyFont="1" applyFill="1" applyBorder="1" applyAlignment="1">
      <alignment horizontal="distributed" vertical="center" shrinkToFit="1"/>
    </xf>
    <xf numFmtId="1" fontId="45" fillId="2" borderId="9" xfId="156" applyNumberFormat="1" applyFont="1" applyFill="1" applyBorder="1" applyAlignment="1">
      <alignment horizontal="distributed" vertical="center" shrinkToFit="1"/>
    </xf>
    <xf numFmtId="1" fontId="23" fillId="2" borderId="0" xfId="156" applyNumberFormat="1" applyFill="1" applyAlignment="1">
      <alignment horizontal="center" vertical="center" shrinkToFit="1"/>
    </xf>
    <xf numFmtId="1" fontId="23" fillId="2" borderId="0" xfId="156" applyNumberFormat="1" applyFill="1" applyAlignment="1">
      <alignment horizontal="distributed" vertical="center" shrinkToFit="1"/>
    </xf>
    <xf numFmtId="1" fontId="40" fillId="2" borderId="0" xfId="156" applyNumberFormat="1" applyFont="1" applyFill="1" applyAlignment="1">
      <alignment vertical="center" shrinkToFit="1"/>
    </xf>
    <xf numFmtId="1" fontId="40" fillId="2" borderId="0" xfId="156" applyNumberFormat="1" applyFont="1" applyFill="1" applyAlignment="1">
      <alignment horizontal="center" vertical="center" shrinkToFit="1"/>
    </xf>
    <xf numFmtId="1" fontId="49" fillId="2" borderId="8" xfId="156" applyNumberFormat="1" applyFont="1" applyFill="1" applyBorder="1" applyAlignment="1">
      <alignment horizontal="distributed" vertical="center" shrinkToFit="1"/>
    </xf>
    <xf numFmtId="1" fontId="45" fillId="2" borderId="6" xfId="156" applyNumberFormat="1" applyFont="1" applyFill="1" applyBorder="1" applyAlignment="1">
      <alignment horizontal="distributed" vertical="center" shrinkToFit="1"/>
    </xf>
    <xf numFmtId="1" fontId="41" fillId="2" borderId="6" xfId="156" applyNumberFormat="1" applyFont="1" applyFill="1" applyBorder="1" applyAlignment="1">
      <alignment horizontal="distributed" vertical="center" shrinkToFit="1"/>
    </xf>
    <xf numFmtId="1" fontId="40" fillId="2" borderId="6" xfId="156" applyNumberFormat="1" applyFont="1" applyFill="1" applyBorder="1" applyAlignment="1">
      <alignment horizontal="distributed" vertical="center" shrinkToFit="1"/>
    </xf>
    <xf numFmtId="1" fontId="45" fillId="2" borderId="2" xfId="156" applyNumberFormat="1" applyFont="1" applyFill="1" applyBorder="1" applyAlignment="1">
      <alignment horizontal="distributed" vertical="center" shrinkToFit="1"/>
    </xf>
    <xf numFmtId="1" fontId="45" fillId="2" borderId="7" xfId="156" applyNumberFormat="1" applyFont="1" applyFill="1" applyBorder="1" applyAlignment="1">
      <alignment horizontal="distributed" vertical="center" shrinkToFit="1"/>
    </xf>
    <xf numFmtId="1" fontId="40" fillId="2" borderId="7" xfId="156" applyNumberFormat="1" applyFont="1" applyFill="1" applyBorder="1" applyAlignment="1">
      <alignment horizontal="distributed" vertical="center" shrinkToFit="1"/>
    </xf>
    <xf numFmtId="1" fontId="12" fillId="2" borderId="0" xfId="156" applyNumberFormat="1" applyFont="1" applyFill="1" applyAlignment="1">
      <alignment horizontal="distributed" vertical="center" shrinkToFit="1"/>
    </xf>
    <xf numFmtId="1" fontId="40" fillId="0" borderId="26" xfId="156" applyNumberFormat="1" applyFont="1" applyBorder="1" applyAlignment="1">
      <alignment horizontal="distributed" vertical="center" shrinkToFit="1"/>
    </xf>
    <xf numFmtId="1" fontId="41" fillId="2" borderId="10" xfId="156" applyNumberFormat="1" applyFont="1" applyFill="1" applyBorder="1" applyAlignment="1">
      <alignment horizontal="distributed" vertical="center" shrinkToFit="1"/>
    </xf>
    <xf numFmtId="1" fontId="40" fillId="0" borderId="27" xfId="156" applyNumberFormat="1" applyFont="1" applyBorder="1" applyAlignment="1">
      <alignment horizontal="distributed" vertical="center" shrinkToFit="1"/>
    </xf>
    <xf numFmtId="1" fontId="40" fillId="0" borderId="8" xfId="156" applyNumberFormat="1" applyFont="1" applyBorder="1" applyAlignment="1">
      <alignment horizontal="distributed" vertical="center" shrinkToFit="1"/>
    </xf>
    <xf numFmtId="1" fontId="40" fillId="0" borderId="9" xfId="156" applyNumberFormat="1" applyFont="1" applyBorder="1" applyAlignment="1">
      <alignment horizontal="distributed" vertical="center" shrinkToFit="1"/>
    </xf>
    <xf numFmtId="49" fontId="41" fillId="2" borderId="0" xfId="156" applyNumberFormat="1" applyFont="1" applyFill="1" applyAlignment="1">
      <alignment vertical="center"/>
    </xf>
    <xf numFmtId="1" fontId="41" fillId="2" borderId="11" xfId="156" applyNumberFormat="1" applyFont="1" applyFill="1" applyBorder="1" applyAlignment="1">
      <alignment horizontal="distributed" vertical="center" shrinkToFit="1"/>
    </xf>
    <xf numFmtId="1" fontId="45" fillId="0" borderId="7" xfId="156" applyNumberFormat="1" applyFont="1" applyBorder="1" applyAlignment="1">
      <alignment horizontal="distributed" vertical="center" shrinkToFit="1"/>
    </xf>
    <xf numFmtId="1" fontId="48" fillId="2" borderId="3" xfId="156" applyNumberFormat="1" applyFont="1" applyFill="1" applyBorder="1" applyAlignment="1">
      <alignment vertical="center" shrinkToFit="1"/>
    </xf>
    <xf numFmtId="1" fontId="51" fillId="2" borderId="7" xfId="156" applyNumberFormat="1" applyFont="1" applyFill="1" applyBorder="1" applyAlignment="1">
      <alignment horizontal="distributed" vertical="center" shrinkToFit="1"/>
    </xf>
    <xf numFmtId="1" fontId="45" fillId="0" borderId="7" xfId="156" applyNumberFormat="1" applyFont="1" applyBorder="1" applyAlignment="1">
      <alignment vertical="center" shrinkToFit="1"/>
    </xf>
    <xf numFmtId="1" fontId="18" fillId="0" borderId="0" xfId="156" applyNumberFormat="1" applyFont="1" applyAlignment="1">
      <alignment vertical="center" shrinkToFit="1"/>
    </xf>
    <xf numFmtId="1" fontId="22" fillId="0" borderId="0" xfId="156" applyNumberFormat="1" applyFont="1" applyAlignment="1">
      <alignment vertical="center" shrinkToFit="1"/>
    </xf>
    <xf numFmtId="49" fontId="40" fillId="2" borderId="8" xfId="156" applyNumberFormat="1" applyFont="1" applyFill="1" applyBorder="1" applyAlignment="1">
      <alignment vertical="center"/>
    </xf>
    <xf numFmtId="0" fontId="41" fillId="2" borderId="8" xfId="156" applyFont="1" applyFill="1" applyBorder="1"/>
    <xf numFmtId="0" fontId="40" fillId="2" borderId="8" xfId="156" applyFont="1" applyFill="1" applyBorder="1"/>
    <xf numFmtId="1" fontId="42" fillId="2" borderId="0" xfId="156" applyNumberFormat="1" applyFont="1" applyFill="1" applyAlignment="1">
      <alignment horizontal="distributed" vertical="center" shrinkToFit="1"/>
    </xf>
    <xf numFmtId="1" fontId="41" fillId="0" borderId="8" xfId="156" applyNumberFormat="1" applyFont="1" applyBorder="1" applyAlignment="1">
      <alignment horizontal="distributed" vertical="center" shrinkToFit="1"/>
    </xf>
    <xf numFmtId="1" fontId="47" fillId="0" borderId="8" xfId="156" applyNumberFormat="1" applyFont="1" applyBorder="1" applyAlignment="1">
      <alignment horizontal="distributed" vertical="center" shrinkToFit="1"/>
    </xf>
    <xf numFmtId="1" fontId="51" fillId="0" borderId="7" xfId="156" applyNumberFormat="1" applyFont="1" applyBorder="1" applyAlignment="1">
      <alignment horizontal="distributed" vertical="center" shrinkToFit="1"/>
    </xf>
    <xf numFmtId="1" fontId="41" fillId="0" borderId="29" xfId="156" applyNumberFormat="1" applyFont="1" applyBorder="1" applyAlignment="1">
      <alignment horizontal="distributed" vertical="center" shrinkToFit="1"/>
    </xf>
    <xf numFmtId="1" fontId="47" fillId="0" borderId="29" xfId="156" applyNumberFormat="1" applyFont="1" applyBorder="1" applyAlignment="1">
      <alignment horizontal="distributed" vertical="center" shrinkToFit="1"/>
    </xf>
    <xf numFmtId="1" fontId="47" fillId="0" borderId="19" xfId="156" applyNumberFormat="1" applyFont="1" applyBorder="1" applyAlignment="1">
      <alignment horizontal="distributed" vertical="center" shrinkToFit="1"/>
    </xf>
    <xf numFmtId="1" fontId="40" fillId="0" borderId="28" xfId="156" applyNumberFormat="1" applyFont="1" applyBorder="1" applyAlignment="1">
      <alignment horizontal="distributed" vertical="center" shrinkToFit="1"/>
    </xf>
    <xf numFmtId="1" fontId="40" fillId="0" borderId="6" xfId="156" applyNumberFormat="1" applyFont="1" applyBorder="1" applyAlignment="1">
      <alignment horizontal="distributed" vertical="center" shrinkToFit="1"/>
    </xf>
    <xf numFmtId="1" fontId="40" fillId="0" borderId="2" xfId="156" applyNumberFormat="1" applyFont="1" applyBorder="1" applyAlignment="1">
      <alignment horizontal="distributed" vertical="center" shrinkToFit="1"/>
    </xf>
    <xf numFmtId="1" fontId="47" fillId="0" borderId="20" xfId="156" applyNumberFormat="1" applyFont="1" applyBorder="1" applyAlignment="1">
      <alignment horizontal="distributed" vertical="center" shrinkToFit="1"/>
    </xf>
    <xf numFmtId="1" fontId="40" fillId="0" borderId="7" xfId="156" applyNumberFormat="1" applyFont="1" applyBorder="1" applyAlignment="1">
      <alignment horizontal="distributed" vertical="center" shrinkToFit="1"/>
    </xf>
    <xf numFmtId="1" fontId="18" fillId="0" borderId="20" xfId="156" applyNumberFormat="1" applyFont="1" applyBorder="1" applyAlignment="1">
      <alignment vertical="center" shrinkToFit="1"/>
    </xf>
    <xf numFmtId="1" fontId="23" fillId="2" borderId="8" xfId="156" applyNumberFormat="1" applyFill="1" applyBorder="1" applyAlignment="1">
      <alignment horizontal="distributed" vertical="center" shrinkToFit="1"/>
    </xf>
    <xf numFmtId="1" fontId="22" fillId="2" borderId="11" xfId="156" applyNumberFormat="1" applyFont="1" applyFill="1" applyBorder="1" applyAlignment="1">
      <alignment horizontal="distributed" vertical="center" shrinkToFit="1"/>
    </xf>
    <xf numFmtId="49" fontId="23" fillId="2" borderId="0" xfId="156" applyNumberFormat="1" applyFill="1" applyAlignment="1">
      <alignment vertical="center"/>
    </xf>
    <xf numFmtId="0" fontId="23" fillId="2" borderId="0" xfId="156" applyFill="1"/>
    <xf numFmtId="1" fontId="46" fillId="3" borderId="30" xfId="156" applyNumberFormat="1" applyFont="1" applyFill="1" applyBorder="1" applyAlignment="1">
      <alignment horizontal="center" vertical="center" shrinkToFit="1"/>
    </xf>
    <xf numFmtId="1" fontId="23" fillId="3" borderId="30" xfId="156" applyNumberFormat="1" applyFill="1" applyBorder="1" applyAlignment="1">
      <alignment horizontal="center" vertical="center" shrinkToFit="1"/>
    </xf>
    <xf numFmtId="1" fontId="18" fillId="3" borderId="30" xfId="156" applyNumberFormat="1" applyFont="1" applyFill="1" applyBorder="1" applyAlignment="1">
      <alignment horizontal="distributed" vertical="center" shrinkToFit="1"/>
    </xf>
    <xf numFmtId="1" fontId="48" fillId="3" borderId="30" xfId="156" applyNumberFormat="1" applyFont="1" applyFill="1" applyBorder="1" applyAlignment="1">
      <alignment horizontal="distributed" vertical="center" shrinkToFit="1"/>
    </xf>
    <xf numFmtId="0" fontId="23" fillId="3" borderId="30" xfId="156" applyFill="1" applyBorder="1"/>
    <xf numFmtId="1" fontId="40" fillId="3" borderId="30" xfId="156" applyNumberFormat="1" applyFont="1" applyFill="1" applyBorder="1" applyAlignment="1">
      <alignment vertical="center" shrinkToFit="1"/>
    </xf>
    <xf numFmtId="0" fontId="40" fillId="3" borderId="30" xfId="156" applyFont="1" applyFill="1" applyBorder="1"/>
    <xf numFmtId="0" fontId="41" fillId="3" borderId="30" xfId="156" applyFont="1" applyFill="1" applyBorder="1"/>
    <xf numFmtId="1" fontId="41" fillId="3" borderId="30" xfId="156" applyNumberFormat="1" applyFont="1" applyFill="1" applyBorder="1" applyAlignment="1">
      <alignment horizontal="distributed" vertical="center" shrinkToFit="1"/>
    </xf>
    <xf numFmtId="1" fontId="53" fillId="3" borderId="30" xfId="156" applyNumberFormat="1" applyFont="1" applyFill="1" applyBorder="1" applyAlignment="1">
      <alignment horizontal="distributed" vertical="center" shrinkToFit="1"/>
    </xf>
    <xf numFmtId="1" fontId="51" fillId="3" borderId="30" xfId="156" applyNumberFormat="1" applyFont="1" applyFill="1" applyBorder="1" applyAlignment="1">
      <alignment horizontal="distributed" vertical="center" shrinkToFit="1"/>
    </xf>
    <xf numFmtId="1" fontId="23" fillId="3" borderId="10" xfId="156" applyNumberFormat="1" applyFill="1" applyBorder="1" applyAlignment="1">
      <alignment horizontal="center" vertical="center" shrinkToFit="1"/>
    </xf>
    <xf numFmtId="1" fontId="48" fillId="3" borderId="9" xfId="156" applyNumberFormat="1" applyFont="1" applyFill="1" applyBorder="1" applyAlignment="1">
      <alignment horizontal="distributed" vertical="center" shrinkToFit="1"/>
    </xf>
    <xf numFmtId="1" fontId="22" fillId="3" borderId="27" xfId="156" applyNumberFormat="1" applyFont="1" applyFill="1" applyBorder="1" applyAlignment="1">
      <alignment horizontal="distributed" vertical="center" shrinkToFit="1"/>
    </xf>
    <xf numFmtId="1" fontId="22" fillId="3" borderId="8" xfId="156" applyNumberFormat="1" applyFont="1" applyFill="1" applyBorder="1" applyAlignment="1">
      <alignment horizontal="distributed" vertical="center" shrinkToFit="1"/>
    </xf>
    <xf numFmtId="1" fontId="22" fillId="3" borderId="9" xfId="156" applyNumberFormat="1" applyFont="1" applyFill="1" applyBorder="1" applyAlignment="1">
      <alignment horizontal="distributed" vertical="center" shrinkToFit="1"/>
    </xf>
    <xf numFmtId="1" fontId="22" fillId="3" borderId="0" xfId="156" applyNumberFormat="1" applyFont="1" applyFill="1" applyAlignment="1">
      <alignment horizontal="distributed" vertical="center" shrinkToFit="1"/>
    </xf>
    <xf numFmtId="1" fontId="45" fillId="3" borderId="0" xfId="156" applyNumberFormat="1" applyFont="1" applyFill="1" applyAlignment="1">
      <alignment horizontal="distributed" vertical="center" shrinkToFit="1"/>
    </xf>
    <xf numFmtId="1" fontId="41" fillId="3" borderId="0" xfId="156" applyNumberFormat="1" applyFont="1" applyFill="1" applyAlignment="1">
      <alignment horizontal="distributed" vertical="center" shrinkToFit="1"/>
    </xf>
    <xf numFmtId="1" fontId="45" fillId="3" borderId="0" xfId="156" applyNumberFormat="1" applyFont="1" applyFill="1" applyAlignment="1">
      <alignment vertical="center" shrinkToFit="1"/>
    </xf>
    <xf numFmtId="1" fontId="22" fillId="3" borderId="3" xfId="156" applyNumberFormat="1" applyFont="1" applyFill="1" applyBorder="1" applyAlignment="1">
      <alignment vertical="center" shrinkToFit="1"/>
    </xf>
    <xf numFmtId="1" fontId="48" fillId="3" borderId="2" xfId="156" applyNumberFormat="1" applyFont="1" applyFill="1" applyBorder="1" applyAlignment="1">
      <alignment horizontal="distributed" vertical="center" shrinkToFit="1"/>
    </xf>
    <xf numFmtId="1" fontId="22" fillId="3" borderId="28" xfId="156" applyNumberFormat="1" applyFont="1" applyFill="1" applyBorder="1" applyAlignment="1">
      <alignment horizontal="distributed" vertical="center" shrinkToFit="1"/>
    </xf>
    <xf numFmtId="1" fontId="22" fillId="3" borderId="6" xfId="156" applyNumberFormat="1" applyFont="1" applyFill="1" applyBorder="1" applyAlignment="1">
      <alignment horizontal="distributed" vertical="center" shrinkToFit="1"/>
    </xf>
    <xf numFmtId="1" fontId="22" fillId="3" borderId="2" xfId="156" applyNumberFormat="1" applyFont="1" applyFill="1" applyBorder="1" applyAlignment="1">
      <alignment horizontal="distributed" vertical="center" shrinkToFit="1"/>
    </xf>
    <xf numFmtId="1" fontId="22" fillId="3" borderId="8" xfId="156" applyNumberFormat="1" applyFont="1" applyFill="1" applyBorder="1" applyAlignment="1">
      <alignment vertical="center" shrinkToFit="1"/>
    </xf>
    <xf numFmtId="1" fontId="45" fillId="3" borderId="8" xfId="156" applyNumberFormat="1" applyFont="1" applyFill="1" applyBorder="1" applyAlignment="1">
      <alignment vertical="center" shrinkToFit="1"/>
    </xf>
    <xf numFmtId="1" fontId="41" fillId="3" borderId="8" xfId="156" applyNumberFormat="1" applyFont="1" applyFill="1" applyBorder="1" applyAlignment="1">
      <alignment horizontal="distributed" vertical="center" shrinkToFit="1"/>
    </xf>
    <xf numFmtId="1" fontId="45" fillId="3" borderId="8" xfId="156" applyNumberFormat="1" applyFont="1" applyFill="1" applyBorder="1" applyAlignment="1">
      <alignment horizontal="distributed" vertical="center" shrinkToFit="1"/>
    </xf>
    <xf numFmtId="1" fontId="45" fillId="3" borderId="9" xfId="156" applyNumberFormat="1" applyFont="1" applyFill="1" applyBorder="1" applyAlignment="1">
      <alignment horizontal="distributed" vertical="center" shrinkToFit="1"/>
    </xf>
    <xf numFmtId="1" fontId="49" fillId="3" borderId="0" xfId="156" applyNumberFormat="1" applyFont="1" applyFill="1" applyAlignment="1">
      <alignment horizontal="distributed" vertical="center" shrinkToFit="1"/>
    </xf>
    <xf numFmtId="1" fontId="46" fillId="3" borderId="0" xfId="156" applyNumberFormat="1" applyFont="1" applyFill="1" applyAlignment="1">
      <alignment horizontal="center" vertical="center" shrinkToFit="1"/>
    </xf>
    <xf numFmtId="1" fontId="23" fillId="3" borderId="0" xfId="156" applyNumberFormat="1" applyFill="1" applyAlignment="1">
      <alignment horizontal="center" vertical="center" shrinkToFit="1"/>
    </xf>
    <xf numFmtId="1" fontId="18" fillId="3" borderId="0" xfId="156" applyNumberFormat="1" applyFont="1" applyFill="1" applyAlignment="1">
      <alignment horizontal="distributed" vertical="center" shrinkToFit="1"/>
    </xf>
    <xf numFmtId="1" fontId="23" fillId="3" borderId="0" xfId="156" applyNumberFormat="1" applyFill="1" applyAlignment="1">
      <alignment horizontal="distributed" vertical="center" shrinkToFit="1"/>
    </xf>
    <xf numFmtId="1" fontId="48" fillId="3" borderId="0" xfId="156" applyNumberFormat="1" applyFont="1" applyFill="1" applyAlignment="1">
      <alignment horizontal="distributed" vertical="center" shrinkToFit="1"/>
    </xf>
    <xf numFmtId="1" fontId="40" fillId="3" borderId="0" xfId="156" applyNumberFormat="1" applyFont="1" applyFill="1" applyAlignment="1">
      <alignment vertical="center" shrinkToFit="1"/>
    </xf>
    <xf numFmtId="1" fontId="40" fillId="3" borderId="0" xfId="156" applyNumberFormat="1" applyFont="1" applyFill="1" applyAlignment="1">
      <alignment horizontal="distributed" vertical="center" shrinkToFit="1"/>
    </xf>
    <xf numFmtId="1" fontId="40" fillId="3" borderId="0" xfId="156" applyNumberFormat="1" applyFont="1" applyFill="1" applyAlignment="1">
      <alignment horizontal="center" vertical="center" shrinkToFit="1"/>
    </xf>
    <xf numFmtId="1" fontId="51" fillId="3" borderId="0" xfId="156" applyNumberFormat="1" applyFont="1" applyFill="1" applyAlignment="1">
      <alignment horizontal="distributed" vertical="center" shrinkToFit="1"/>
    </xf>
    <xf numFmtId="1" fontId="49" fillId="3" borderId="8" xfId="156" applyNumberFormat="1" applyFont="1" applyFill="1" applyBorder="1" applyAlignment="1">
      <alignment horizontal="distributed" vertical="center" shrinkToFit="1"/>
    </xf>
    <xf numFmtId="1" fontId="45" fillId="3" borderId="6" xfId="156" applyNumberFormat="1" applyFont="1" applyFill="1" applyBorder="1" applyAlignment="1">
      <alignment horizontal="distributed" vertical="center" shrinkToFit="1"/>
    </xf>
    <xf numFmtId="1" fontId="41" fillId="3" borderId="6" xfId="156" applyNumberFormat="1" applyFont="1" applyFill="1" applyBorder="1" applyAlignment="1">
      <alignment horizontal="distributed" vertical="center" shrinkToFit="1"/>
    </xf>
    <xf numFmtId="1" fontId="40" fillId="3" borderId="6" xfId="156" applyNumberFormat="1" applyFont="1" applyFill="1" applyBorder="1" applyAlignment="1">
      <alignment horizontal="distributed" vertical="center" shrinkToFit="1"/>
    </xf>
    <xf numFmtId="1" fontId="45" fillId="3" borderId="2" xfId="156" applyNumberFormat="1" applyFont="1" applyFill="1" applyBorder="1" applyAlignment="1">
      <alignment horizontal="distributed" vertical="center" shrinkToFit="1"/>
    </xf>
    <xf numFmtId="1" fontId="45" fillId="3" borderId="7" xfId="156" applyNumberFormat="1" applyFont="1" applyFill="1" applyBorder="1" applyAlignment="1">
      <alignment horizontal="distributed" vertical="center" shrinkToFit="1"/>
    </xf>
    <xf numFmtId="1" fontId="40" fillId="3" borderId="7" xfId="156" applyNumberFormat="1" applyFont="1" applyFill="1" applyBorder="1" applyAlignment="1">
      <alignment horizontal="distributed" vertical="center" shrinkToFit="1"/>
    </xf>
    <xf numFmtId="1" fontId="46" fillId="3" borderId="0" xfId="156" applyNumberFormat="1" applyFont="1" applyFill="1" applyAlignment="1">
      <alignment vertical="center" shrinkToFit="1"/>
    </xf>
    <xf numFmtId="1" fontId="12" fillId="3" borderId="0" xfId="156" applyNumberFormat="1" applyFont="1" applyFill="1" applyAlignment="1">
      <alignment horizontal="distributed" vertical="center" shrinkToFit="1"/>
    </xf>
    <xf numFmtId="1" fontId="41" fillId="3" borderId="10" xfId="156" applyNumberFormat="1" applyFont="1" applyFill="1" applyBorder="1" applyAlignment="1">
      <alignment horizontal="distributed" vertical="center" shrinkToFit="1"/>
    </xf>
    <xf numFmtId="49" fontId="40" fillId="3" borderId="0" xfId="156" applyNumberFormat="1" applyFont="1" applyFill="1" applyAlignment="1">
      <alignment vertical="center"/>
    </xf>
    <xf numFmtId="49" fontId="41" fillId="3" borderId="0" xfId="156" applyNumberFormat="1" applyFont="1" applyFill="1" applyAlignment="1">
      <alignment vertical="center"/>
    </xf>
    <xf numFmtId="1" fontId="41" fillId="3" borderId="11" xfId="156" applyNumberFormat="1" applyFont="1" applyFill="1" applyBorder="1" applyAlignment="1">
      <alignment horizontal="distributed" vertical="center" shrinkToFit="1"/>
    </xf>
    <xf numFmtId="1" fontId="41" fillId="0" borderId="31" xfId="156" applyNumberFormat="1" applyFont="1" applyBorder="1" applyAlignment="1">
      <alignment horizontal="distributed" vertical="center" shrinkToFit="1"/>
    </xf>
    <xf numFmtId="1" fontId="47" fillId="0" borderId="31" xfId="156" applyNumberFormat="1" applyFont="1" applyBorder="1" applyAlignment="1">
      <alignment horizontal="distributed" vertical="center" shrinkToFit="1"/>
    </xf>
    <xf numFmtId="1" fontId="47" fillId="0" borderId="21" xfId="156" applyNumberFormat="1" applyFont="1" applyBorder="1" applyAlignment="1">
      <alignment horizontal="distributed" vertical="center" shrinkToFit="1"/>
    </xf>
    <xf numFmtId="1" fontId="48" fillId="3" borderId="3" xfId="156" applyNumberFormat="1" applyFont="1" applyFill="1" applyBorder="1" applyAlignment="1">
      <alignment vertical="center" shrinkToFit="1"/>
    </xf>
    <xf numFmtId="1" fontId="53" fillId="3" borderId="0" xfId="156" applyNumberFormat="1" applyFont="1" applyFill="1" applyAlignment="1">
      <alignment horizontal="distributed" vertical="center" shrinkToFit="1"/>
    </xf>
    <xf numFmtId="1" fontId="51" fillId="3" borderId="7" xfId="156" applyNumberFormat="1" applyFont="1" applyFill="1" applyBorder="1" applyAlignment="1">
      <alignment horizontal="distributed" vertical="center" shrinkToFit="1"/>
    </xf>
    <xf numFmtId="49" fontId="40" fillId="3" borderId="8" xfId="156" applyNumberFormat="1" applyFont="1" applyFill="1" applyBorder="1" applyAlignment="1">
      <alignment vertical="center"/>
    </xf>
    <xf numFmtId="0" fontId="41" fillId="3" borderId="8" xfId="156" applyFont="1" applyFill="1" applyBorder="1"/>
    <xf numFmtId="0" fontId="40" fillId="3" borderId="8" xfId="156" applyFont="1" applyFill="1" applyBorder="1"/>
    <xf numFmtId="1" fontId="41" fillId="0" borderId="6" xfId="156" applyNumberFormat="1" applyFont="1" applyBorder="1" applyAlignment="1">
      <alignment horizontal="distributed" vertical="center" shrinkToFit="1"/>
    </xf>
    <xf numFmtId="1" fontId="47" fillId="0" borderId="6" xfId="156" applyNumberFormat="1" applyFont="1" applyBorder="1" applyAlignment="1">
      <alignment horizontal="distributed" vertical="center" shrinkToFit="1"/>
    </xf>
    <xf numFmtId="1" fontId="48" fillId="3" borderId="0" xfId="156" applyNumberFormat="1" applyFont="1" applyFill="1" applyAlignment="1">
      <alignment horizontal="center" vertical="center" shrinkToFit="1"/>
    </xf>
    <xf numFmtId="0" fontId="41" fillId="3" borderId="0" xfId="156" applyFont="1" applyFill="1"/>
    <xf numFmtId="0" fontId="40" fillId="3" borderId="0" xfId="156" applyFont="1" applyFill="1"/>
    <xf numFmtId="1" fontId="42" fillId="0" borderId="0" xfId="156" applyNumberFormat="1" applyFont="1" applyAlignment="1">
      <alignment horizontal="distributed" vertical="center" shrinkToFit="1"/>
    </xf>
    <xf numFmtId="0" fontId="55" fillId="0" borderId="0" xfId="0" applyFont="1" applyAlignment="1">
      <alignment horizontal="left" indent="1"/>
    </xf>
    <xf numFmtId="0" fontId="4" fillId="0" borderId="0" xfId="0" applyFont="1" applyAlignment="1">
      <alignment horizontal="left" vertical="center"/>
    </xf>
    <xf numFmtId="1" fontId="54" fillId="0" borderId="0" xfId="156" applyNumberFormat="1" applyFont="1" applyAlignment="1">
      <alignment vertical="center" shrinkToFit="1"/>
    </xf>
    <xf numFmtId="1" fontId="56" fillId="0" borderId="0" xfId="156" applyNumberFormat="1" applyFont="1" applyAlignment="1">
      <alignment horizontal="center" vertical="center" shrinkToFit="1"/>
    </xf>
    <xf numFmtId="1" fontId="56" fillId="0" borderId="0" xfId="156" applyNumberFormat="1" applyFont="1" applyAlignment="1">
      <alignment vertical="center" shrinkToFit="1"/>
    </xf>
    <xf numFmtId="1" fontId="56" fillId="0" borderId="0" xfId="156" applyNumberFormat="1" applyFont="1" applyAlignment="1">
      <alignment horizontal="distributed" vertical="center" shrinkToFit="1"/>
    </xf>
    <xf numFmtId="1" fontId="54" fillId="0" borderId="0" xfId="156" applyNumberFormat="1" applyFont="1" applyAlignment="1">
      <alignment horizontal="distributed" vertical="center" shrinkToFit="1"/>
    </xf>
    <xf numFmtId="0" fontId="57" fillId="0" borderId="0" xfId="156" applyFont="1"/>
    <xf numFmtId="0" fontId="54" fillId="0" borderId="0" xfId="156" applyFont="1"/>
    <xf numFmtId="1" fontId="57" fillId="0" borderId="0" xfId="156" applyNumberFormat="1" applyFont="1" applyAlignment="1">
      <alignment horizontal="distributed" vertical="center" shrinkToFit="1"/>
    </xf>
    <xf numFmtId="1" fontId="58" fillId="0" borderId="0" xfId="156" applyNumberFormat="1" applyFont="1" applyAlignment="1">
      <alignment horizontal="distributed" vertical="center" shrinkToFit="1"/>
    </xf>
    <xf numFmtId="0" fontId="56" fillId="0" borderId="0" xfId="156" applyFont="1"/>
    <xf numFmtId="49" fontId="54" fillId="0" borderId="0" xfId="156" applyNumberFormat="1" applyFont="1" applyAlignment="1">
      <alignment vertical="center"/>
    </xf>
    <xf numFmtId="1" fontId="57" fillId="0" borderId="0" xfId="156" applyNumberFormat="1" applyFont="1" applyAlignment="1">
      <alignment vertical="center" shrinkToFit="1"/>
    </xf>
    <xf numFmtId="178" fontId="57" fillId="0" borderId="0" xfId="156" applyNumberFormat="1" applyFont="1" applyAlignment="1">
      <alignment vertical="center" shrinkToFit="1"/>
    </xf>
    <xf numFmtId="49" fontId="57" fillId="0" borderId="0" xfId="156" applyNumberFormat="1" applyFont="1" applyAlignment="1">
      <alignment vertical="center"/>
    </xf>
    <xf numFmtId="0" fontId="59" fillId="0" borderId="0" xfId="0" applyFont="1" applyAlignment="1">
      <alignment horizontal="left" indent="1"/>
    </xf>
    <xf numFmtId="0" fontId="30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177" fontId="44" fillId="0" borderId="0" xfId="156" applyNumberFormat="1" applyFont="1" applyAlignment="1">
      <alignment horizontal="left" vertical="center" shrinkToFit="1"/>
    </xf>
    <xf numFmtId="1" fontId="40" fillId="0" borderId="0" xfId="156" applyNumberFormat="1" applyFont="1" applyAlignment="1">
      <alignment horizontal="center" vertical="top" shrinkToFit="1"/>
    </xf>
    <xf numFmtId="1" fontId="40" fillId="0" borderId="0" xfId="156" applyNumberFormat="1" applyFont="1" applyAlignment="1">
      <alignment horizontal="center" vertical="center" shrinkToFit="1"/>
    </xf>
    <xf numFmtId="1" fontId="46" fillId="0" borderId="0" xfId="156" applyNumberFormat="1" applyFont="1" applyAlignment="1">
      <alignment horizontal="center" vertical="center" shrinkToFit="1"/>
    </xf>
    <xf numFmtId="1" fontId="18" fillId="0" borderId="0" xfId="156" applyNumberFormat="1" applyFont="1" applyAlignment="1">
      <alignment horizontal="distributed" vertical="center" shrinkToFit="1"/>
    </xf>
    <xf numFmtId="1" fontId="22" fillId="0" borderId="0" xfId="156" applyNumberFormat="1" applyFont="1" applyAlignment="1">
      <alignment horizontal="distributed" vertical="center" shrinkToFit="1"/>
    </xf>
    <xf numFmtId="178" fontId="49" fillId="0" borderId="0" xfId="156" applyNumberFormat="1" applyFont="1" applyAlignment="1">
      <alignment horizontal="center" vertical="center" shrinkToFit="1"/>
    </xf>
    <xf numFmtId="178" fontId="50" fillId="0" borderId="0" xfId="156" applyNumberFormat="1" applyFont="1" applyAlignment="1">
      <alignment horizontal="center" vertical="center" shrinkToFit="1"/>
    </xf>
    <xf numFmtId="1" fontId="52" fillId="2" borderId="0" xfId="156" applyNumberFormat="1" applyFont="1" applyFill="1" applyAlignment="1">
      <alignment horizontal="center" vertical="center" shrinkToFit="1"/>
    </xf>
    <xf numFmtId="1" fontId="45" fillId="2" borderId="0" xfId="156" applyNumberFormat="1" applyFont="1" applyFill="1" applyAlignment="1">
      <alignment horizontal="center" vertical="center" shrinkToFit="1"/>
    </xf>
    <xf numFmtId="1" fontId="18" fillId="2" borderId="8" xfId="156" applyNumberFormat="1" applyFont="1" applyFill="1" applyBorder="1" applyAlignment="1">
      <alignment horizontal="distributed" vertical="center" shrinkToFit="1"/>
    </xf>
    <xf numFmtId="1" fontId="18" fillId="2" borderId="6" xfId="156" applyNumberFormat="1" applyFont="1" applyFill="1" applyBorder="1" applyAlignment="1">
      <alignment horizontal="distributed" vertical="center" shrinkToFit="1"/>
    </xf>
    <xf numFmtId="1" fontId="22" fillId="2" borderId="8" xfId="156" applyNumberFormat="1" applyFont="1" applyFill="1" applyBorder="1" applyAlignment="1">
      <alignment horizontal="distributed" vertical="center" shrinkToFit="1"/>
    </xf>
    <xf numFmtId="1" fontId="22" fillId="2" borderId="6" xfId="156" applyNumberFormat="1" applyFont="1" applyFill="1" applyBorder="1" applyAlignment="1">
      <alignment horizontal="distributed" vertical="center" shrinkToFit="1"/>
    </xf>
    <xf numFmtId="1" fontId="52" fillId="2" borderId="7" xfId="156" applyNumberFormat="1" applyFont="1" applyFill="1" applyBorder="1" applyAlignment="1">
      <alignment horizontal="center" vertical="center" shrinkToFit="1"/>
    </xf>
    <xf numFmtId="177" fontId="1" fillId="0" borderId="0" xfId="156" applyNumberFormat="1" applyFont="1" applyAlignment="1">
      <alignment horizontal="right" vertical="center" shrinkToFit="1"/>
    </xf>
    <xf numFmtId="1" fontId="52" fillId="0" borderId="0" xfId="156" applyNumberFormat="1" applyFont="1" applyAlignment="1">
      <alignment horizontal="center" vertical="center" shrinkToFit="1"/>
    </xf>
    <xf numFmtId="1" fontId="52" fillId="0" borderId="7" xfId="156" applyNumberFormat="1" applyFont="1" applyBorder="1" applyAlignment="1">
      <alignment horizontal="center" vertical="center" shrinkToFit="1"/>
    </xf>
    <xf numFmtId="1" fontId="45" fillId="0" borderId="0" xfId="156" applyNumberFormat="1" applyFont="1" applyAlignment="1">
      <alignment horizontal="center" vertical="center" shrinkToFit="1"/>
    </xf>
    <xf numFmtId="1" fontId="40" fillId="2" borderId="0" xfId="156" applyNumberFormat="1" applyFont="1" applyFill="1" applyAlignment="1">
      <alignment horizontal="center" vertical="center" shrinkToFit="1"/>
    </xf>
    <xf numFmtId="1" fontId="54" fillId="2" borderId="7" xfId="156" applyNumberFormat="1" applyFont="1" applyFill="1" applyBorder="1" applyAlignment="1">
      <alignment horizontal="center" vertical="center" shrinkToFit="1"/>
    </xf>
    <xf numFmtId="1" fontId="54" fillId="2" borderId="0" xfId="156" applyNumberFormat="1" applyFont="1" applyFill="1" applyAlignment="1">
      <alignment horizontal="center" vertical="center" shrinkToFit="1"/>
    </xf>
    <xf numFmtId="1" fontId="46" fillId="2" borderId="0" xfId="156" applyNumberFormat="1" applyFont="1" applyFill="1" applyAlignment="1">
      <alignment horizontal="center" vertical="center" shrinkToFit="1"/>
    </xf>
    <xf numFmtId="178" fontId="49" fillId="2" borderId="0" xfId="156" applyNumberFormat="1" applyFont="1" applyFill="1" applyAlignment="1">
      <alignment horizontal="center" vertical="center" shrinkToFit="1"/>
    </xf>
    <xf numFmtId="1" fontId="46" fillId="0" borderId="20" xfId="156" applyNumberFormat="1" applyFont="1" applyBorder="1" applyAlignment="1">
      <alignment horizontal="center" vertical="center" shrinkToFit="1"/>
    </xf>
    <xf numFmtId="1" fontId="45" fillId="3" borderId="0" xfId="156" applyNumberFormat="1" applyFont="1" applyFill="1" applyAlignment="1">
      <alignment horizontal="center" vertical="center" shrinkToFit="1"/>
    </xf>
    <xf numFmtId="1" fontId="18" fillId="3" borderId="8" xfId="156" applyNumberFormat="1" applyFont="1" applyFill="1" applyBorder="1" applyAlignment="1">
      <alignment horizontal="distributed" vertical="center" shrinkToFit="1"/>
    </xf>
    <xf numFmtId="1" fontId="18" fillId="3" borderId="6" xfId="156" applyNumberFormat="1" applyFont="1" applyFill="1" applyBorder="1" applyAlignment="1">
      <alignment horizontal="distributed" vertical="center" shrinkToFit="1"/>
    </xf>
    <xf numFmtId="1" fontId="22" fillId="3" borderId="8" xfId="156" applyNumberFormat="1" applyFont="1" applyFill="1" applyBorder="1" applyAlignment="1">
      <alignment horizontal="distributed" vertical="center" shrinkToFit="1"/>
    </xf>
    <xf numFmtId="1" fontId="22" fillId="3" borderId="6" xfId="156" applyNumberFormat="1" applyFont="1" applyFill="1" applyBorder="1" applyAlignment="1">
      <alignment horizontal="distributed" vertical="center" shrinkToFit="1"/>
    </xf>
    <xf numFmtId="56" fontId="49" fillId="3" borderId="0" xfId="156" applyNumberFormat="1" applyFont="1" applyFill="1" applyAlignment="1">
      <alignment horizontal="center" vertical="center" shrinkToFit="1"/>
    </xf>
    <xf numFmtId="0" fontId="49" fillId="3" borderId="0" xfId="156" applyFont="1" applyFill="1" applyAlignment="1">
      <alignment horizontal="center" vertical="center" shrinkToFit="1"/>
    </xf>
    <xf numFmtId="1" fontId="52" fillId="3" borderId="0" xfId="156" applyNumberFormat="1" applyFont="1" applyFill="1" applyAlignment="1">
      <alignment horizontal="center" vertical="center" shrinkToFit="1"/>
    </xf>
    <xf numFmtId="1" fontId="52" fillId="3" borderId="7" xfId="156" applyNumberFormat="1" applyFont="1" applyFill="1" applyBorder="1" applyAlignment="1">
      <alignment horizontal="center" vertical="center" shrinkToFit="1"/>
    </xf>
    <xf numFmtId="1" fontId="45" fillId="0" borderId="7" xfId="156" applyNumberFormat="1" applyFont="1" applyBorder="1" applyAlignment="1">
      <alignment horizontal="center" vertical="center" shrinkToFit="1"/>
    </xf>
    <xf numFmtId="1" fontId="52" fillId="0" borderId="20" xfId="156" applyNumberFormat="1" applyFont="1" applyBorder="1" applyAlignment="1">
      <alignment horizontal="center" vertical="center" shrinkToFit="1"/>
    </xf>
    <xf numFmtId="1" fontId="40" fillId="3" borderId="0" xfId="156" applyNumberFormat="1" applyFont="1" applyFill="1" applyAlignment="1">
      <alignment horizontal="center" vertical="center" shrinkToFit="1"/>
    </xf>
    <xf numFmtId="1" fontId="54" fillId="3" borderId="7" xfId="156" applyNumberFormat="1" applyFont="1" applyFill="1" applyBorder="1" applyAlignment="1">
      <alignment horizontal="center" vertical="center" shrinkToFit="1"/>
    </xf>
    <xf numFmtId="1" fontId="54" fillId="3" borderId="0" xfId="156" applyNumberFormat="1" applyFont="1" applyFill="1" applyAlignment="1">
      <alignment horizontal="center" vertical="center" shrinkToFit="1"/>
    </xf>
    <xf numFmtId="1" fontId="46" fillId="3" borderId="0" xfId="156" applyNumberFormat="1" applyFont="1" applyFill="1" applyAlignment="1">
      <alignment horizontal="center" vertical="center" shrinkToFit="1"/>
    </xf>
    <xf numFmtId="178" fontId="49" fillId="3" borderId="0" xfId="156" applyNumberFormat="1" applyFont="1" applyFill="1" applyAlignment="1">
      <alignment horizontal="center" vertical="center" shrinkToFit="1"/>
    </xf>
    <xf numFmtId="1" fontId="40" fillId="0" borderId="0" xfId="156" applyNumberFormat="1" applyFont="1" applyAlignment="1">
      <alignment horizontal="center" wrapText="1" shrinkToFit="1"/>
    </xf>
    <xf numFmtId="1" fontId="40" fillId="0" borderId="7" xfId="156" applyNumberFormat="1" applyFont="1" applyBorder="1" applyAlignment="1">
      <alignment horizontal="center" wrapText="1" shrinkToFit="1"/>
    </xf>
    <xf numFmtId="1" fontId="23" fillId="0" borderId="0" xfId="156" applyNumberFormat="1" applyAlignment="1">
      <alignment horizontal="center" vertical="center" shrinkToFit="1"/>
    </xf>
    <xf numFmtId="1" fontId="56" fillId="0" borderId="0" xfId="156" applyNumberFormat="1" applyFont="1" applyAlignment="1">
      <alignment horizontal="center" vertical="center" shrinkToFit="1"/>
    </xf>
    <xf numFmtId="1" fontId="56" fillId="0" borderId="0" xfId="156" applyNumberFormat="1" applyFont="1" applyAlignment="1">
      <alignment horizontal="left" vertical="center" shrinkToFit="1"/>
    </xf>
    <xf numFmtId="1" fontId="54" fillId="0" borderId="0" xfId="156" applyNumberFormat="1" applyFont="1" applyAlignment="1">
      <alignment horizontal="left" vertical="center" shrinkToFit="1"/>
    </xf>
    <xf numFmtId="1" fontId="54" fillId="0" borderId="0" xfId="156" applyNumberFormat="1" applyFont="1" applyAlignment="1">
      <alignment horizontal="center" vertical="center" shrinkToFit="1"/>
    </xf>
    <xf numFmtId="0" fontId="36" fillId="0" borderId="0" xfId="156" applyFont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20" fontId="3" fillId="0" borderId="10" xfId="0" applyNumberFormat="1" applyFont="1" applyBorder="1" applyAlignment="1">
      <alignment vertical="center"/>
    </xf>
    <xf numFmtId="20" fontId="3" fillId="0" borderId="3" xfId="0" applyNumberFormat="1" applyFont="1" applyBorder="1" applyAlignment="1">
      <alignment vertical="center"/>
    </xf>
    <xf numFmtId="20" fontId="3" fillId="0" borderId="8" xfId="0" applyNumberFormat="1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28" fillId="0" borderId="18" xfId="0" applyNumberFormat="1" applyFont="1" applyBorder="1" applyAlignment="1">
      <alignment horizontal="center" vertical="center" shrinkToFit="1"/>
    </xf>
    <xf numFmtId="1" fontId="28" fillId="0" borderId="4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1" fontId="28" fillId="0" borderId="16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20" fontId="3" fillId="0" borderId="0" xfId="0" applyNumberFormat="1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1" fontId="7" fillId="0" borderId="32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 shrinkToFit="1"/>
    </xf>
    <xf numFmtId="1" fontId="6" fillId="0" borderId="24" xfId="0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horizontal="center" vertical="center" shrinkToFit="1"/>
    </xf>
    <xf numFmtId="1" fontId="27" fillId="0" borderId="18" xfId="0" applyNumberFormat="1" applyFont="1" applyBorder="1" applyAlignment="1">
      <alignment horizontal="center" vertical="center" shrinkToFit="1"/>
    </xf>
    <xf numFmtId="1" fontId="27" fillId="0" borderId="4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20" fontId="3" fillId="0" borderId="9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vertical="center"/>
    </xf>
    <xf numFmtId="20" fontId="3" fillId="0" borderId="17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20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 shrinkToFit="1"/>
    </xf>
    <xf numFmtId="1" fontId="26" fillId="0" borderId="8" xfId="0" applyNumberFormat="1" applyFont="1" applyBorder="1" applyAlignment="1">
      <alignment horizontal="center" vertical="center" shrinkToFit="1"/>
    </xf>
    <xf numFmtId="1" fontId="26" fillId="0" borderId="6" xfId="0" applyNumberFormat="1" applyFont="1" applyBorder="1" applyAlignment="1">
      <alignment horizontal="center" vertical="center" shrinkToFit="1"/>
    </xf>
    <xf numFmtId="1" fontId="29" fillId="0" borderId="18" xfId="0" applyNumberFormat="1" applyFont="1" applyBorder="1" applyAlignment="1">
      <alignment horizontal="center" vertical="center" shrinkToFit="1"/>
    </xf>
    <xf numFmtId="1" fontId="29" fillId="0" borderId="4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57">
    <cellStyle name="ハイパーリンク" xfId="60" builtinId="8" hidden="1"/>
    <cellStyle name="ハイパーリンク" xfId="64" builtinId="8" hidden="1"/>
    <cellStyle name="ハイパーリンク" xfId="68" builtinId="8" hidden="1"/>
    <cellStyle name="ハイパーリンク" xfId="72" builtinId="8" hidden="1"/>
    <cellStyle name="ハイパーリンク" xfId="76" builtinId="8" hidden="1"/>
    <cellStyle name="ハイパーリンク" xfId="80" builtinId="8" hidden="1"/>
    <cellStyle name="ハイパーリンク" xfId="84" builtinId="8" hidden="1"/>
    <cellStyle name="ハイパーリンク" xfId="88" builtinId="8" hidden="1"/>
    <cellStyle name="ハイパーリンク" xfId="92" builtinId="8" hidden="1"/>
    <cellStyle name="ハイパーリンク" xfId="96" builtinId="8" hidden="1"/>
    <cellStyle name="ハイパーリンク" xfId="100" builtinId="8" hidden="1"/>
    <cellStyle name="ハイパーリンク" xfId="104" builtinId="8" hidden="1"/>
    <cellStyle name="ハイパーリンク" xfId="108" builtinId="8" hidden="1"/>
    <cellStyle name="ハイパーリンク" xfId="112" builtinId="8" hidden="1"/>
    <cellStyle name="ハイパーリンク" xfId="116" builtinId="8" hidden="1"/>
    <cellStyle name="ハイパーリンク" xfId="120" builtinId="8" hidden="1"/>
    <cellStyle name="ハイパーリンク" xfId="124" builtinId="8" hidden="1"/>
    <cellStyle name="ハイパーリンク" xfId="128" builtinId="8" hidden="1"/>
    <cellStyle name="ハイパーリンク" xfId="132" builtinId="8" hidden="1"/>
    <cellStyle name="ハイパーリンク" xfId="136" builtinId="8" hidden="1"/>
    <cellStyle name="ハイパーリンク" xfId="140" builtinId="8" hidden="1"/>
    <cellStyle name="ハイパーリンク" xfId="144" builtinId="8" hidden="1"/>
    <cellStyle name="ハイパーリンク" xfId="148" builtinId="8" hidden="1"/>
    <cellStyle name="ハイパーリンク" xfId="152" builtinId="8" hidden="1"/>
    <cellStyle name="ハイパーリンク" xfId="154" builtinId="8" hidden="1"/>
    <cellStyle name="ハイパーリンク" xfId="150" builtinId="8" hidden="1"/>
    <cellStyle name="ハイパーリンク" xfId="146" builtinId="8" hidden="1"/>
    <cellStyle name="ハイパーリンク" xfId="142" builtinId="8" hidden="1"/>
    <cellStyle name="ハイパーリンク" xfId="138" builtinId="8" hidden="1"/>
    <cellStyle name="ハイパーリンク" xfId="134" builtinId="8" hidden="1"/>
    <cellStyle name="ハイパーリンク" xfId="130" builtinId="8" hidden="1"/>
    <cellStyle name="ハイパーリンク" xfId="126" builtinId="8" hidden="1"/>
    <cellStyle name="ハイパーリンク" xfId="122" builtinId="8" hidden="1"/>
    <cellStyle name="ハイパーリンク" xfId="118" builtinId="8" hidden="1"/>
    <cellStyle name="ハイパーリンク" xfId="114" builtinId="8" hidden="1"/>
    <cellStyle name="ハイパーリンク" xfId="110" builtinId="8" hidden="1"/>
    <cellStyle name="ハイパーリンク" xfId="106" builtinId="8" hidden="1"/>
    <cellStyle name="ハイパーリンク" xfId="102" builtinId="8" hidden="1"/>
    <cellStyle name="ハイパーリンク" xfId="98" builtinId="8" hidden="1"/>
    <cellStyle name="ハイパーリンク" xfId="94" builtinId="8" hidden="1"/>
    <cellStyle name="ハイパーリンク" xfId="90" builtinId="8" hidden="1"/>
    <cellStyle name="ハイパーリンク" xfId="86" builtinId="8" hidden="1"/>
    <cellStyle name="ハイパーリンク" xfId="82" builtinId="8" hidden="1"/>
    <cellStyle name="ハイパーリンク" xfId="78" builtinId="8" hidden="1"/>
    <cellStyle name="ハイパーリンク" xfId="74" builtinId="8" hidden="1"/>
    <cellStyle name="ハイパーリンク" xfId="70" builtinId="8" hidden="1"/>
    <cellStyle name="ハイパーリンク" xfId="66" builtinId="8" hidden="1"/>
    <cellStyle name="ハイパーリンク" xfId="62" builtinId="8" hidden="1"/>
    <cellStyle name="ハイパーリンク" xfId="58" builtinId="8" hidden="1"/>
    <cellStyle name="ハイパーリンク" xfId="20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6" builtinId="8" hidden="1"/>
    <cellStyle name="ハイパーリンク" xfId="54" builtinId="8" hidden="1"/>
    <cellStyle name="ハイパーリンク" xfId="46" builtinId="8" hidden="1"/>
    <cellStyle name="ハイパーリンク" xfId="38" builtinId="8" hidden="1"/>
    <cellStyle name="ハイパーリンク" xfId="30" builtinId="8" hidden="1"/>
    <cellStyle name="ハイパーリンク" xfId="22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4" builtinId="8" hidden="1"/>
    <cellStyle name="ハイパーリンク" xfId="8" builtinId="8" hidden="1"/>
    <cellStyle name="ハイパーリンク" xfId="6" builtinId="8" hidden="1"/>
    <cellStyle name="ハイパーリンク" xfId="2" builtinId="8" hidden="1"/>
    <cellStyle name="標準" xfId="0" builtinId="0"/>
    <cellStyle name="標準 2" xfId="1" xr:uid="{00000000-0005-0000-0000-00004E000000}"/>
    <cellStyle name="標準 2 3" xfId="156" xr:uid="{65C43582-EAA2-C646-99F0-A12458D4D84A}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49" builtinId="9" hidden="1"/>
    <cellStyle name="表示済みのハイパーリンク" xfId="141" builtinId="9" hidden="1"/>
    <cellStyle name="表示済みのハイパーリンク" xfId="133" builtinId="9" hidden="1"/>
    <cellStyle name="表示済みのハイパーリンク" xfId="125" builtinId="9" hidden="1"/>
    <cellStyle name="表示済みのハイパーリンク" xfId="117" builtinId="9" hidden="1"/>
    <cellStyle name="表示済みのハイパーリンク" xfId="109" builtinId="9" hidden="1"/>
    <cellStyle name="表示済みのハイパーリンク" xfId="101" builtinId="9" hidden="1"/>
    <cellStyle name="表示済みのハイパーリンク" xfId="93" builtinId="9" hidden="1"/>
    <cellStyle name="表示済みのハイパーリンク" xfId="85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69" builtinId="9" hidden="1"/>
    <cellStyle name="表示済みのハイパーリンク" xfId="53" builtinId="9" hidden="1"/>
    <cellStyle name="表示済みのハイパーリンク" xfId="3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5" builtinId="9" hidden="1"/>
    <cellStyle name="表示済みのハイパーリンク" xfId="3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FFA6"/>
      <color rgb="FFC9FFBB"/>
      <color rgb="FFFFF5C1"/>
      <color rgb="FF9FFF96"/>
      <color rgb="FFFF9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165847</xdr:colOff>
      <xdr:row>1</xdr:row>
      <xdr:rowOff>105547</xdr:rowOff>
    </xdr:from>
    <xdr:to>
      <xdr:col>33</xdr:col>
      <xdr:colOff>31376</xdr:colOff>
      <xdr:row>1</xdr:row>
      <xdr:rowOff>163817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45B3CE0-D9D5-574C-AB18-6D07FDB8BC1F}"/>
            </a:ext>
          </a:extLst>
        </xdr:cNvPr>
        <xdr:cNvSpPr/>
      </xdr:nvSpPr>
      <xdr:spPr bwMode="auto">
        <a:xfrm>
          <a:off x="4598147" y="499247"/>
          <a:ext cx="30629" cy="58270"/>
        </a:xfrm>
        <a:prstGeom prst="ellipse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13945</xdr:colOff>
      <xdr:row>1</xdr:row>
      <xdr:rowOff>138226</xdr:rowOff>
    </xdr:from>
    <xdr:to>
      <xdr:col>32</xdr:col>
      <xdr:colOff>143932</xdr:colOff>
      <xdr:row>1</xdr:row>
      <xdr:rowOff>138226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3A9FFC2-F82F-C942-9216-BF0600853419}"/>
            </a:ext>
          </a:extLst>
        </xdr:cNvPr>
        <xdr:cNvCxnSpPr/>
      </xdr:nvCxnSpPr>
      <xdr:spPr bwMode="auto">
        <a:xfrm>
          <a:off x="4103345" y="531926"/>
          <a:ext cx="485587" cy="0"/>
        </a:xfrm>
        <a:prstGeom prst="straightConnector1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med"/>
        </a:ln>
        <a:effectLst/>
      </xdr:spPr>
    </xdr:cxnSp>
    <xdr:clientData/>
  </xdr:twoCellAnchor>
  <xdr:twoCellAnchor>
    <xdr:from>
      <xdr:col>33</xdr:col>
      <xdr:colOff>35859</xdr:colOff>
      <xdr:row>1</xdr:row>
      <xdr:rowOff>132441</xdr:rowOff>
    </xdr:from>
    <xdr:to>
      <xdr:col>35</xdr:col>
      <xdr:colOff>165847</xdr:colOff>
      <xdr:row>1</xdr:row>
      <xdr:rowOff>132441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E564590-9020-1349-AB3A-E3B15FFBFDC4}"/>
            </a:ext>
          </a:extLst>
        </xdr:cNvPr>
        <xdr:cNvCxnSpPr/>
      </xdr:nvCxnSpPr>
      <xdr:spPr bwMode="auto">
        <a:xfrm flipH="1">
          <a:off x="4633259" y="526141"/>
          <a:ext cx="422088" cy="0"/>
        </a:xfrm>
        <a:prstGeom prst="straightConnector1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zoomScale="138" zoomScaleNormal="138" workbookViewId="0">
      <selection activeCell="L12" sqref="L12"/>
    </sheetView>
  </sheetViews>
  <sheetFormatPr baseColWidth="10" defaultColWidth="9" defaultRowHeight="15"/>
  <cols>
    <col min="1" max="9" width="9.33203125" style="1" customWidth="1"/>
    <col min="10" max="10" width="4.83203125" style="1" customWidth="1"/>
    <col min="11" max="11" width="12.5" style="1" customWidth="1"/>
    <col min="12" max="16384" width="9" style="1"/>
  </cols>
  <sheetData>
    <row r="1" spans="1:11" ht="19" customHeight="1">
      <c r="A1" s="266" t="s">
        <v>50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" customHeight="1">
      <c r="K2" s="51"/>
    </row>
    <row r="3" spans="1:11" ht="19" customHeight="1">
      <c r="A3" s="1" t="s">
        <v>94</v>
      </c>
      <c r="I3" s="70" t="s">
        <v>36</v>
      </c>
      <c r="J3" s="70" t="s">
        <v>64</v>
      </c>
      <c r="K3" s="70"/>
    </row>
    <row r="4" spans="1:11" ht="9" customHeight="1"/>
    <row r="5" spans="1:11" ht="17" customHeight="1">
      <c r="A5" s="69" t="s">
        <v>55</v>
      </c>
    </row>
    <row r="6" spans="1:11" ht="17" customHeight="1">
      <c r="A6" s="1" t="s">
        <v>54</v>
      </c>
    </row>
    <row r="7" spans="1:11" ht="9" customHeight="1"/>
    <row r="8" spans="1:11" ht="19" customHeight="1">
      <c r="A8" s="2" t="s">
        <v>127</v>
      </c>
    </row>
    <row r="9" spans="1:11" ht="19" customHeight="1">
      <c r="A9" s="3" t="s">
        <v>95</v>
      </c>
    </row>
    <row r="10" spans="1:11" ht="19" customHeight="1">
      <c r="A10" s="3" t="s">
        <v>67</v>
      </c>
    </row>
    <row r="11" spans="1:11" ht="19" customHeight="1">
      <c r="A11" s="3" t="s">
        <v>39</v>
      </c>
    </row>
    <row r="12" spans="1:11" ht="19" customHeight="1">
      <c r="A12" s="3" t="s">
        <v>24</v>
      </c>
    </row>
    <row r="13" spans="1:11" ht="20" customHeight="1">
      <c r="A13" s="249" t="s">
        <v>126</v>
      </c>
    </row>
    <row r="14" spans="1:11" ht="19" customHeight="1"/>
    <row r="15" spans="1:11" ht="19" customHeight="1">
      <c r="A15" s="2" t="s">
        <v>128</v>
      </c>
    </row>
    <row r="16" spans="1:11" ht="19" customHeight="1">
      <c r="A16" s="3" t="s">
        <v>96</v>
      </c>
    </row>
    <row r="17" spans="1:1" ht="19" customHeight="1">
      <c r="A17" s="3" t="s">
        <v>39</v>
      </c>
    </row>
    <row r="18" spans="1:1" ht="19" customHeight="1">
      <c r="A18" s="3" t="s">
        <v>48</v>
      </c>
    </row>
    <row r="19" spans="1:1" ht="19" customHeight="1">
      <c r="A19" s="3" t="s">
        <v>97</v>
      </c>
    </row>
    <row r="20" spans="1:1" ht="19" customHeight="1">
      <c r="A20" s="3" t="s">
        <v>33</v>
      </c>
    </row>
    <row r="21" spans="1:1" ht="19" customHeight="1">
      <c r="A21" s="265" t="s">
        <v>133</v>
      </c>
    </row>
    <row r="22" spans="1:1" ht="19" customHeight="1">
      <c r="A22" s="3"/>
    </row>
    <row r="23" spans="1:1" ht="19" customHeight="1">
      <c r="A23" s="250" t="s">
        <v>134</v>
      </c>
    </row>
    <row r="24" spans="1:1" ht="19" customHeight="1"/>
    <row r="25" spans="1:1" ht="19" customHeight="1">
      <c r="A25" s="2" t="s">
        <v>14</v>
      </c>
    </row>
    <row r="26" spans="1:1" ht="19" customHeight="1">
      <c r="A26" s="3" t="s">
        <v>98</v>
      </c>
    </row>
    <row r="27" spans="1:1" ht="19" customHeight="1">
      <c r="A27" s="3" t="s">
        <v>99</v>
      </c>
    </row>
    <row r="28" spans="1:1" ht="19" customHeight="1">
      <c r="A28" s="3"/>
    </row>
    <row r="29" spans="1:1" ht="19" customHeight="1">
      <c r="A29" s="2" t="s">
        <v>32</v>
      </c>
    </row>
    <row r="30" spans="1:1" ht="19" customHeight="1">
      <c r="A30" s="3" t="s">
        <v>40</v>
      </c>
    </row>
    <row r="31" spans="1:1" ht="19" customHeight="1">
      <c r="A31" s="3" t="s">
        <v>42</v>
      </c>
    </row>
    <row r="32" spans="1:1" ht="19" customHeight="1">
      <c r="A32" s="3" t="s">
        <v>41</v>
      </c>
    </row>
    <row r="33" spans="1:11" ht="19" customHeight="1">
      <c r="A33" s="3" t="s">
        <v>43</v>
      </c>
    </row>
    <row r="34" spans="1:11" ht="66" customHeight="1">
      <c r="A34" s="267" t="s">
        <v>44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7"/>
    </row>
    <row r="35" spans="1:11" ht="19" customHeight="1"/>
    <row r="36" spans="1:11" ht="19" customHeight="1">
      <c r="A36" s="2" t="s">
        <v>13</v>
      </c>
    </row>
    <row r="37" spans="1:11" ht="19" customHeight="1">
      <c r="A37" s="3" t="s">
        <v>49</v>
      </c>
    </row>
    <row r="38" spans="1:11" ht="19" customHeight="1">
      <c r="A38" s="1" t="s">
        <v>45</v>
      </c>
    </row>
    <row r="39" spans="1:11" ht="19" customHeight="1">
      <c r="A39" s="3" t="s">
        <v>46</v>
      </c>
    </row>
    <row r="40" spans="1:11" ht="19" customHeight="1">
      <c r="A40" s="3" t="s">
        <v>47</v>
      </c>
    </row>
    <row r="41" spans="1:11" ht="19" customHeight="1"/>
    <row r="42" spans="1:11" ht="19" customHeight="1">
      <c r="A42" s="2" t="s">
        <v>15</v>
      </c>
    </row>
    <row r="43" spans="1:11" ht="19" customHeight="1">
      <c r="A43" s="3" t="s">
        <v>100</v>
      </c>
    </row>
    <row r="44" spans="1:11" ht="19" customHeight="1"/>
  </sheetData>
  <mergeCells count="2">
    <mergeCell ref="A1:K1"/>
    <mergeCell ref="A34:K34"/>
  </mergeCells>
  <phoneticPr fontId="2"/>
  <pageMargins left="0.59" right="0.59" top="0.98" bottom="0.98" header="0.51" footer="0.51"/>
  <pageSetup paperSize="9" scale="83" orientation="portrait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E008-D627-9045-A910-E66BEA7D1D46}">
  <dimension ref="A1:BA86"/>
  <sheetViews>
    <sheetView showGridLines="0" zoomScale="110" zoomScaleNormal="150" zoomScalePageLayoutView="125" workbookViewId="0">
      <selection activeCell="BB23" sqref="BB23"/>
    </sheetView>
  </sheetViews>
  <sheetFormatPr baseColWidth="10" defaultColWidth="9" defaultRowHeight="14"/>
  <cols>
    <col min="1" max="1" width="2.33203125" style="83" customWidth="1"/>
    <col min="2" max="2" width="2.33203125" style="84" customWidth="1"/>
    <col min="3" max="13" width="2.33203125" style="85" customWidth="1"/>
    <col min="14" max="20" width="1.83203125" style="85" hidden="1" customWidth="1"/>
    <col min="21" max="21" width="2.33203125" style="85" customWidth="1"/>
    <col min="22" max="24" width="2.33203125" style="78" customWidth="1"/>
    <col min="25" max="25" width="2.33203125" style="79" customWidth="1"/>
    <col min="26" max="28" width="2.33203125" style="78" customWidth="1"/>
    <col min="29" max="29" width="2.33203125" style="79" customWidth="1"/>
    <col min="30" max="30" width="2.33203125" style="248" customWidth="1"/>
    <col min="31" max="32" width="2.33203125" style="78" customWidth="1"/>
    <col min="33" max="33" width="2" style="79" customWidth="1"/>
    <col min="34" max="36" width="2" style="78" customWidth="1"/>
    <col min="37" max="37" width="2" style="79" customWidth="1"/>
    <col min="38" max="39" width="2" style="91" customWidth="1"/>
    <col min="40" max="42" width="2" style="78" customWidth="1"/>
    <col min="43" max="43" width="2" style="85" customWidth="1"/>
    <col min="44" max="44" width="2" style="79" customWidth="1"/>
    <col min="45" max="45" width="2" style="85" customWidth="1"/>
    <col min="46" max="47" width="2" style="82" customWidth="1"/>
    <col min="48" max="49" width="2.83203125" style="85" customWidth="1"/>
    <col min="50" max="256" width="2.6640625" style="75" customWidth="1"/>
    <col min="257" max="16384" width="9" style="75"/>
  </cols>
  <sheetData>
    <row r="1" spans="1:53" ht="31">
      <c r="A1" s="316" t="s">
        <v>135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72"/>
      <c r="AV1" s="73"/>
      <c r="AW1" s="74"/>
    </row>
    <row r="2" spans="1:53" ht="21" customHeight="1">
      <c r="A2" s="76"/>
      <c r="B2" s="77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283" t="s">
        <v>68</v>
      </c>
      <c r="X2" s="283"/>
      <c r="Y2" s="283"/>
      <c r="Z2" s="283"/>
      <c r="AA2" s="283"/>
      <c r="AB2" s="283"/>
      <c r="AC2" s="283"/>
      <c r="AD2" s="283"/>
      <c r="AH2" s="80"/>
      <c r="AI2" s="81"/>
      <c r="AJ2" s="79"/>
      <c r="AK2" s="268">
        <v>45955</v>
      </c>
      <c r="AL2" s="268"/>
      <c r="AM2" s="268"/>
      <c r="AN2" s="268"/>
      <c r="AO2" s="268"/>
      <c r="AP2" s="268"/>
      <c r="AQ2" s="268"/>
      <c r="AR2" s="268"/>
      <c r="AS2" s="268"/>
      <c r="AT2" s="78"/>
      <c r="AU2" s="74"/>
      <c r="AV2" s="79"/>
      <c r="AW2" s="74"/>
      <c r="AX2" s="82"/>
      <c r="AY2" s="82"/>
      <c r="AZ2" s="74"/>
      <c r="BA2" s="74"/>
    </row>
    <row r="3" spans="1:53" s="86" customFormat="1" ht="4.25" customHeight="1">
      <c r="A3" s="83"/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V3" s="87"/>
      <c r="W3" s="87"/>
      <c r="X3" s="269" t="s">
        <v>69</v>
      </c>
      <c r="Y3" s="269"/>
      <c r="Z3" s="269"/>
      <c r="AA3" s="269"/>
      <c r="AB3" s="269"/>
      <c r="AC3" s="269"/>
      <c r="AD3" s="269"/>
      <c r="AE3" s="269"/>
      <c r="AF3" s="269"/>
      <c r="AG3" s="87"/>
      <c r="AH3" s="88"/>
      <c r="AI3" s="270" t="s">
        <v>70</v>
      </c>
      <c r="AJ3" s="270"/>
      <c r="AK3" s="270"/>
      <c r="AL3" s="270"/>
      <c r="AM3" s="270"/>
      <c r="AN3" s="87"/>
      <c r="AO3" s="87"/>
      <c r="AP3" s="87"/>
      <c r="AQ3" s="87"/>
      <c r="AR3" s="87"/>
      <c r="AS3" s="85"/>
      <c r="AT3" s="82"/>
      <c r="AU3" s="82"/>
      <c r="AV3" s="85"/>
      <c r="AW3" s="85"/>
    </row>
    <row r="4" spans="1:53" ht="4.25" customHeight="1">
      <c r="U4" s="87"/>
      <c r="V4" s="87"/>
      <c r="W4" s="87"/>
      <c r="X4" s="269"/>
      <c r="Y4" s="269"/>
      <c r="Z4" s="269"/>
      <c r="AA4" s="269"/>
      <c r="AB4" s="269"/>
      <c r="AC4" s="269"/>
      <c r="AD4" s="269"/>
      <c r="AE4" s="269"/>
      <c r="AF4" s="269"/>
      <c r="AG4" s="87"/>
      <c r="AH4" s="88"/>
      <c r="AI4" s="270"/>
      <c r="AJ4" s="270"/>
      <c r="AK4" s="270"/>
      <c r="AL4" s="270"/>
      <c r="AM4" s="270"/>
      <c r="AN4" s="87"/>
      <c r="AO4" s="87"/>
      <c r="AP4" s="87"/>
      <c r="AQ4" s="87"/>
      <c r="AR4" s="87"/>
    </row>
    <row r="5" spans="1:53" ht="4.25" customHeight="1">
      <c r="A5" s="89"/>
      <c r="C5" s="90"/>
      <c r="D5" s="90"/>
      <c r="E5" s="90"/>
      <c r="F5" s="90"/>
      <c r="G5" s="90"/>
      <c r="H5" s="90"/>
      <c r="I5" s="90"/>
      <c r="J5" s="90"/>
      <c r="K5" s="90"/>
      <c r="L5" s="90"/>
      <c r="U5" s="87"/>
      <c r="V5" s="87"/>
      <c r="W5" s="87"/>
      <c r="X5" s="269"/>
      <c r="Y5" s="269"/>
      <c r="Z5" s="269"/>
      <c r="AA5" s="269"/>
      <c r="AB5" s="269"/>
      <c r="AC5" s="269"/>
      <c r="AD5" s="269"/>
      <c r="AE5" s="269"/>
      <c r="AF5" s="269"/>
      <c r="AG5" s="87"/>
      <c r="AH5" s="88"/>
      <c r="AI5" s="270"/>
      <c r="AJ5" s="270"/>
      <c r="AK5" s="270"/>
      <c r="AL5" s="270"/>
      <c r="AM5" s="270"/>
      <c r="AN5" s="87"/>
      <c r="AO5" s="87"/>
      <c r="AP5" s="87"/>
      <c r="AQ5" s="87"/>
      <c r="AR5" s="87"/>
    </row>
    <row r="6" spans="1:53" ht="4.25" customHeight="1">
      <c r="A6" s="89"/>
      <c r="C6" s="90"/>
      <c r="D6" s="90"/>
      <c r="E6" s="90"/>
      <c r="F6" s="90"/>
      <c r="G6" s="90"/>
      <c r="H6" s="90"/>
      <c r="I6" s="90"/>
      <c r="J6" s="90"/>
      <c r="K6" s="90"/>
      <c r="L6" s="90"/>
      <c r="U6" s="87"/>
      <c r="V6" s="87"/>
      <c r="W6" s="87"/>
      <c r="X6" s="269"/>
      <c r="Y6" s="269"/>
      <c r="Z6" s="269"/>
      <c r="AA6" s="269"/>
      <c r="AB6" s="269"/>
      <c r="AC6" s="269"/>
      <c r="AD6" s="269"/>
      <c r="AE6" s="269"/>
      <c r="AF6" s="269"/>
      <c r="AG6" s="87"/>
      <c r="AH6" s="88"/>
      <c r="AI6" s="87"/>
      <c r="AJ6" s="87"/>
      <c r="AK6" s="87"/>
    </row>
    <row r="7" spans="1:53" ht="15" customHeight="1">
      <c r="A7" s="271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92"/>
      <c r="N7" s="93"/>
      <c r="O7" s="272"/>
      <c r="P7" s="273"/>
      <c r="Q7" s="273"/>
      <c r="R7" s="273"/>
      <c r="S7" s="273"/>
      <c r="T7" s="93"/>
      <c r="U7" s="93"/>
      <c r="V7" s="94"/>
      <c r="W7" s="83"/>
      <c r="X7" s="83"/>
      <c r="Y7" s="83"/>
      <c r="Z7" s="83"/>
      <c r="AA7" s="83"/>
      <c r="AB7" s="83"/>
      <c r="AC7" s="274"/>
      <c r="AD7" s="274"/>
      <c r="AE7" s="274"/>
      <c r="AF7" s="274"/>
      <c r="AH7" s="95"/>
      <c r="AI7" s="94"/>
      <c r="AJ7" s="275"/>
      <c r="AK7" s="275"/>
      <c r="AL7" s="275"/>
      <c r="AM7" s="275"/>
      <c r="AN7" s="94"/>
      <c r="AO7" s="94"/>
      <c r="AP7" s="94"/>
      <c r="AQ7" s="93"/>
      <c r="AS7" s="93"/>
      <c r="AV7" s="93"/>
      <c r="AW7" s="93"/>
    </row>
    <row r="8" spans="1:53" ht="15" customHeight="1">
      <c r="A8" s="271"/>
      <c r="B8" s="96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92"/>
      <c r="N8" s="93"/>
      <c r="O8" s="273"/>
      <c r="P8" s="273"/>
      <c r="Q8" s="273"/>
      <c r="R8" s="273"/>
      <c r="S8" s="273"/>
      <c r="T8" s="93"/>
      <c r="U8" s="93"/>
      <c r="V8" s="94"/>
      <c r="W8" s="94"/>
      <c r="Y8" s="97"/>
      <c r="Z8" s="87"/>
      <c r="AA8" s="87"/>
      <c r="AB8" s="98"/>
      <c r="AD8" s="99"/>
      <c r="AE8" s="94"/>
      <c r="AF8" s="94"/>
      <c r="AH8" s="95"/>
      <c r="AI8" s="94"/>
      <c r="AJ8" s="94"/>
      <c r="AN8" s="94"/>
      <c r="AO8" s="94"/>
      <c r="AP8" s="94"/>
      <c r="AQ8" s="93"/>
      <c r="AS8" s="93"/>
      <c r="AV8" s="93"/>
      <c r="AW8" s="93"/>
    </row>
    <row r="9" spans="1:53" ht="4" customHeight="1">
      <c r="A9" s="100"/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3"/>
      <c r="N9" s="104"/>
      <c r="O9" s="104"/>
      <c r="P9" s="104"/>
      <c r="Q9" s="104"/>
      <c r="R9" s="104"/>
      <c r="S9" s="104"/>
      <c r="T9" s="104"/>
      <c r="U9" s="103"/>
      <c r="V9" s="105"/>
      <c r="W9" s="105"/>
      <c r="X9" s="106"/>
      <c r="Y9" s="107"/>
      <c r="Z9" s="108"/>
      <c r="AA9" s="276"/>
      <c r="AB9" s="276"/>
      <c r="AC9" s="109"/>
      <c r="AD9" s="110"/>
      <c r="AE9" s="106"/>
      <c r="AF9" s="106"/>
      <c r="AG9" s="109"/>
      <c r="AH9" s="95"/>
      <c r="AI9" s="94"/>
      <c r="AJ9" s="94"/>
      <c r="AN9" s="94"/>
      <c r="AO9" s="94"/>
      <c r="AP9" s="94"/>
      <c r="AQ9" s="93"/>
      <c r="AS9" s="93"/>
      <c r="AV9" s="93"/>
      <c r="AW9" s="93"/>
    </row>
    <row r="10" spans="1:53" ht="4.25" customHeight="1">
      <c r="A10" s="111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03"/>
      <c r="N10" s="103"/>
      <c r="O10" s="103"/>
      <c r="P10" s="103"/>
      <c r="Q10" s="103"/>
      <c r="R10" s="103"/>
      <c r="S10" s="103"/>
      <c r="T10" s="103"/>
      <c r="U10" s="104"/>
      <c r="V10" s="106"/>
      <c r="W10" s="106"/>
      <c r="X10" s="114"/>
      <c r="Y10" s="107"/>
      <c r="Z10" s="115"/>
      <c r="AA10" s="276"/>
      <c r="AB10" s="276"/>
      <c r="AC10" s="109"/>
      <c r="AD10" s="116"/>
      <c r="AE10" s="117"/>
      <c r="AF10" s="105"/>
      <c r="AG10" s="109"/>
      <c r="AH10" s="118"/>
      <c r="AI10" s="119"/>
      <c r="AJ10" s="119"/>
      <c r="AN10" s="119"/>
      <c r="AO10" s="119"/>
      <c r="AP10" s="119"/>
      <c r="AQ10" s="92"/>
      <c r="AS10" s="92"/>
      <c r="AV10" s="92"/>
      <c r="AW10" s="92"/>
    </row>
    <row r="11" spans="1:53" ht="15" customHeight="1">
      <c r="A11" s="277">
        <v>1</v>
      </c>
      <c r="B11" s="120"/>
      <c r="C11" s="278" t="str">
        <f>抽選!C1</f>
        <v>ジンガ三木ＳＣネクスト</v>
      </c>
      <c r="D11" s="278"/>
      <c r="E11" s="278"/>
      <c r="F11" s="278"/>
      <c r="G11" s="278"/>
      <c r="H11" s="278"/>
      <c r="I11" s="278"/>
      <c r="J11" s="278"/>
      <c r="K11" s="278"/>
      <c r="L11" s="278"/>
      <c r="M11" s="121"/>
      <c r="N11" s="122"/>
      <c r="O11" s="278" t="s">
        <v>71</v>
      </c>
      <c r="P11" s="280"/>
      <c r="Q11" s="280"/>
      <c r="R11" s="280"/>
      <c r="S11" s="280"/>
      <c r="T11" s="124"/>
      <c r="U11" s="104"/>
      <c r="V11" s="106"/>
      <c r="W11" s="106"/>
      <c r="X11" s="106"/>
      <c r="Y11" s="109"/>
      <c r="Z11" s="115"/>
      <c r="AA11" s="276"/>
      <c r="AB11" s="276"/>
      <c r="AC11" s="109"/>
      <c r="AD11" s="110"/>
      <c r="AE11" s="106"/>
      <c r="AF11" s="106"/>
      <c r="AG11" s="109"/>
      <c r="AH11" s="125"/>
      <c r="AI11" s="83"/>
      <c r="AJ11" s="94"/>
      <c r="AN11" s="94"/>
      <c r="AO11" s="94"/>
      <c r="AP11" s="94"/>
      <c r="AQ11" s="93"/>
      <c r="AS11" s="93"/>
      <c r="AV11" s="93"/>
      <c r="AW11" s="93"/>
    </row>
    <row r="12" spans="1:53" ht="15" customHeight="1">
      <c r="A12" s="277"/>
      <c r="B12" s="126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127"/>
      <c r="N12" s="128"/>
      <c r="O12" s="281"/>
      <c r="P12" s="281"/>
      <c r="Q12" s="281"/>
      <c r="R12" s="281"/>
      <c r="S12" s="281"/>
      <c r="T12" s="130"/>
      <c r="U12" s="131"/>
      <c r="V12" s="132"/>
      <c r="W12" s="132"/>
      <c r="X12" s="132"/>
      <c r="Y12" s="133"/>
      <c r="Z12" s="134"/>
      <c r="AA12" s="134"/>
      <c r="AB12" s="135"/>
      <c r="AC12" s="109"/>
      <c r="AD12" s="110"/>
      <c r="AE12" s="106"/>
      <c r="AF12" s="106"/>
      <c r="AG12" s="109"/>
      <c r="AH12" s="95"/>
      <c r="AI12" s="94"/>
      <c r="AJ12" s="94"/>
      <c r="AN12" s="94"/>
      <c r="AO12" s="94"/>
      <c r="AP12" s="94"/>
      <c r="AQ12" s="93"/>
      <c r="AS12" s="93"/>
      <c r="AV12" s="93"/>
      <c r="AW12" s="93"/>
    </row>
    <row r="13" spans="1:53" ht="4.25" customHeight="1">
      <c r="A13" s="100"/>
      <c r="B13" s="136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37"/>
      <c r="N13" s="103"/>
      <c r="O13" s="103"/>
      <c r="P13" s="103"/>
      <c r="Q13" s="103"/>
      <c r="R13" s="103"/>
      <c r="S13" s="103"/>
      <c r="T13" s="103"/>
      <c r="U13" s="137"/>
      <c r="V13" s="138"/>
      <c r="W13" s="138"/>
      <c r="X13" s="117"/>
      <c r="Y13" s="109"/>
      <c r="Z13" s="139"/>
      <c r="AA13" s="276" t="s">
        <v>72</v>
      </c>
      <c r="AB13" s="282"/>
      <c r="AC13" s="109"/>
      <c r="AD13" s="138"/>
      <c r="AE13" s="138"/>
      <c r="AF13" s="105"/>
      <c r="AG13" s="109"/>
      <c r="AH13" s="118"/>
      <c r="AI13" s="119"/>
      <c r="AJ13" s="119"/>
      <c r="AN13" s="119"/>
      <c r="AO13" s="119"/>
      <c r="AP13" s="119"/>
      <c r="AQ13" s="92"/>
      <c r="AS13" s="92"/>
      <c r="AV13" s="92"/>
      <c r="AW13" s="92"/>
    </row>
    <row r="14" spans="1:53" ht="4.25" customHeight="1">
      <c r="A14" s="100"/>
      <c r="B14" s="136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37"/>
      <c r="N14" s="103"/>
      <c r="O14" s="103"/>
      <c r="P14" s="103"/>
      <c r="Q14" s="103"/>
      <c r="R14" s="103"/>
      <c r="S14" s="103"/>
      <c r="T14" s="103"/>
      <c r="U14" s="137"/>
      <c r="V14" s="138"/>
      <c r="W14" s="138"/>
      <c r="X14" s="117"/>
      <c r="Y14" s="109"/>
      <c r="Z14" s="139"/>
      <c r="AA14" s="276"/>
      <c r="AB14" s="282"/>
      <c r="AC14" s="133"/>
      <c r="AD14" s="140"/>
      <c r="AE14" s="134"/>
      <c r="AF14" s="135"/>
      <c r="AG14" s="109"/>
      <c r="AH14" s="118"/>
      <c r="AI14" s="119"/>
      <c r="AJ14" s="119"/>
      <c r="AN14" s="119"/>
      <c r="AO14" s="119"/>
      <c r="AP14" s="119"/>
      <c r="AQ14" s="92"/>
      <c r="AS14" s="92"/>
      <c r="AV14" s="92"/>
      <c r="AW14" s="92"/>
    </row>
    <row r="15" spans="1:53" ht="15" customHeight="1">
      <c r="A15" s="277">
        <v>2</v>
      </c>
      <c r="B15" s="120"/>
      <c r="C15" s="278" t="str">
        <f>抽選!C2</f>
        <v>河合ＳＳＤ</v>
      </c>
      <c r="D15" s="278"/>
      <c r="E15" s="278"/>
      <c r="F15" s="278"/>
      <c r="G15" s="278"/>
      <c r="H15" s="278"/>
      <c r="I15" s="278"/>
      <c r="J15" s="278"/>
      <c r="K15" s="278"/>
      <c r="L15" s="278"/>
      <c r="M15" s="121"/>
      <c r="N15" s="122"/>
      <c r="O15" s="278" t="s">
        <v>73</v>
      </c>
      <c r="P15" s="280"/>
      <c r="Q15" s="280"/>
      <c r="R15" s="280"/>
      <c r="S15" s="280"/>
      <c r="T15" s="124"/>
      <c r="U15" s="129"/>
      <c r="V15" s="141"/>
      <c r="W15" s="141"/>
      <c r="X15" s="141"/>
      <c r="Y15" s="142"/>
      <c r="Z15" s="143"/>
      <c r="AA15" s="143"/>
      <c r="AB15" s="144"/>
      <c r="AC15" s="109"/>
      <c r="AD15" s="115"/>
      <c r="AE15" s="115"/>
      <c r="AF15" s="145"/>
      <c r="AG15" s="109"/>
      <c r="AH15" s="95"/>
      <c r="AI15" s="94"/>
      <c r="AJ15" s="94"/>
      <c r="AN15" s="94"/>
      <c r="AO15" s="94"/>
      <c r="AP15" s="94"/>
      <c r="AQ15" s="93"/>
      <c r="AS15" s="93"/>
      <c r="AV15" s="93"/>
      <c r="AW15" s="93"/>
    </row>
    <row r="16" spans="1:53" ht="15" customHeight="1">
      <c r="A16" s="277"/>
      <c r="B16" s="126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127"/>
      <c r="N16" s="128"/>
      <c r="O16" s="281"/>
      <c r="P16" s="281"/>
      <c r="Q16" s="281"/>
      <c r="R16" s="281"/>
      <c r="S16" s="281"/>
      <c r="T16" s="130"/>
      <c r="U16" s="104"/>
      <c r="V16" s="106"/>
      <c r="W16" s="106"/>
      <c r="X16" s="106"/>
      <c r="Y16" s="109"/>
      <c r="Z16" s="106"/>
      <c r="AA16" s="106"/>
      <c r="AB16" s="106"/>
      <c r="AC16" s="109"/>
      <c r="AD16" s="138"/>
      <c r="AE16" s="138"/>
      <c r="AF16" s="146"/>
      <c r="AG16" s="109"/>
      <c r="AH16" s="95"/>
      <c r="AI16" s="94"/>
      <c r="AJ16" s="94"/>
      <c r="AN16" s="94"/>
      <c r="AO16" s="94"/>
      <c r="AP16" s="94"/>
      <c r="AQ16" s="93"/>
      <c r="AS16" s="93"/>
      <c r="AV16" s="93"/>
      <c r="AW16" s="93"/>
    </row>
    <row r="17" spans="1:49" ht="4.25" customHeight="1">
      <c r="A17" s="111"/>
      <c r="B17" s="13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37"/>
      <c r="N17" s="137"/>
      <c r="O17" s="137"/>
      <c r="P17" s="137"/>
      <c r="Q17" s="137"/>
      <c r="R17" s="137"/>
      <c r="S17" s="137"/>
      <c r="T17" s="137"/>
      <c r="U17" s="103"/>
      <c r="V17" s="105"/>
      <c r="W17" s="105"/>
      <c r="X17" s="105"/>
      <c r="Y17" s="109"/>
      <c r="Z17" s="138"/>
      <c r="AA17" s="138"/>
      <c r="AB17" s="105"/>
      <c r="AC17" s="109"/>
      <c r="AD17" s="138"/>
      <c r="AE17" s="287" t="s">
        <v>74</v>
      </c>
      <c r="AF17" s="288"/>
      <c r="AG17" s="109"/>
      <c r="AH17" s="148"/>
    </row>
    <row r="18" spans="1:49" ht="4.25" customHeight="1">
      <c r="A18" s="111"/>
      <c r="B18" s="136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37"/>
      <c r="N18" s="137"/>
      <c r="O18" s="137"/>
      <c r="P18" s="137"/>
      <c r="Q18" s="137"/>
      <c r="R18" s="137"/>
      <c r="S18" s="137"/>
      <c r="T18" s="137"/>
      <c r="U18" s="137"/>
      <c r="V18" s="138"/>
      <c r="W18" s="138"/>
      <c r="X18" s="117"/>
      <c r="Y18" s="109"/>
      <c r="Z18" s="138"/>
      <c r="AA18" s="138"/>
      <c r="AB18" s="117"/>
      <c r="AC18" s="109"/>
      <c r="AD18" s="110"/>
      <c r="AE18" s="289"/>
      <c r="AF18" s="288"/>
      <c r="AG18" s="149"/>
      <c r="AH18" s="150"/>
      <c r="AI18" s="151"/>
      <c r="AJ18" s="152"/>
    </row>
    <row r="19" spans="1:49" ht="15" customHeight="1">
      <c r="A19" s="290">
        <v>3</v>
      </c>
      <c r="B19" s="120"/>
      <c r="C19" s="278" t="str">
        <f>抽選!C3</f>
        <v>小野南ＦＣＪｒ</v>
      </c>
      <c r="D19" s="278"/>
      <c r="E19" s="278"/>
      <c r="F19" s="278"/>
      <c r="G19" s="278"/>
      <c r="H19" s="278"/>
      <c r="I19" s="278"/>
      <c r="J19" s="278"/>
      <c r="K19" s="278"/>
      <c r="L19" s="278"/>
      <c r="M19" s="121"/>
      <c r="N19" s="122"/>
      <c r="O19" s="278" t="s">
        <v>75</v>
      </c>
      <c r="P19" s="280"/>
      <c r="Q19" s="280"/>
      <c r="R19" s="280"/>
      <c r="S19" s="280"/>
      <c r="T19" s="124"/>
      <c r="U19" s="104"/>
      <c r="V19" s="106"/>
      <c r="W19" s="106"/>
      <c r="X19" s="114"/>
      <c r="Y19" s="153"/>
      <c r="Z19" s="114"/>
      <c r="AA19" s="114"/>
      <c r="AB19" s="114"/>
      <c r="AC19" s="109"/>
      <c r="AD19" s="115"/>
      <c r="AE19" s="115"/>
      <c r="AF19" s="145"/>
      <c r="AG19" s="154"/>
      <c r="AH19" s="95"/>
      <c r="AI19" s="94"/>
      <c r="AJ19" s="155"/>
      <c r="AN19" s="94"/>
      <c r="AO19" s="94"/>
      <c r="AP19" s="94"/>
      <c r="AQ19" s="93"/>
      <c r="AS19" s="93"/>
      <c r="AV19" s="93"/>
      <c r="AW19" s="93"/>
    </row>
    <row r="20" spans="1:49" ht="15" customHeight="1">
      <c r="A20" s="290"/>
      <c r="B20" s="156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127"/>
      <c r="N20" s="128"/>
      <c r="O20" s="281"/>
      <c r="P20" s="281"/>
      <c r="Q20" s="281"/>
      <c r="R20" s="281"/>
      <c r="S20" s="281"/>
      <c r="T20" s="130"/>
      <c r="U20" s="131"/>
      <c r="V20" s="132"/>
      <c r="W20" s="132"/>
      <c r="X20" s="132"/>
      <c r="Y20" s="133"/>
      <c r="Z20" s="134"/>
      <c r="AA20" s="134"/>
      <c r="AB20" s="135"/>
      <c r="AC20" s="109"/>
      <c r="AD20" s="116"/>
      <c r="AE20" s="105"/>
      <c r="AF20" s="157"/>
      <c r="AG20" s="109"/>
      <c r="AH20" s="95"/>
      <c r="AI20" s="94"/>
      <c r="AJ20" s="155"/>
      <c r="AN20" s="94"/>
      <c r="AO20" s="94"/>
      <c r="AP20" s="94"/>
      <c r="AQ20" s="93"/>
      <c r="AS20" s="93"/>
      <c r="AV20" s="93"/>
      <c r="AW20" s="93"/>
    </row>
    <row r="21" spans="1:49" ht="4.25" customHeight="1">
      <c r="A21" s="111"/>
      <c r="B21" s="136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03"/>
      <c r="N21" s="103"/>
      <c r="O21" s="103"/>
      <c r="P21" s="103"/>
      <c r="Q21" s="103"/>
      <c r="R21" s="103"/>
      <c r="S21" s="103"/>
      <c r="T21" s="103"/>
      <c r="U21" s="137"/>
      <c r="V21" s="138"/>
      <c r="W21" s="138"/>
      <c r="X21" s="117"/>
      <c r="Y21" s="109"/>
      <c r="Z21" s="139"/>
      <c r="AA21" s="276" t="s">
        <v>76</v>
      </c>
      <c r="AB21" s="282"/>
      <c r="AC21" s="109"/>
      <c r="AD21" s="116"/>
      <c r="AE21" s="105"/>
      <c r="AF21" s="157"/>
      <c r="AG21" s="109"/>
      <c r="AH21" s="118"/>
      <c r="AI21" s="119"/>
      <c r="AJ21" s="158"/>
      <c r="AK21" s="83"/>
      <c r="AL21" s="159"/>
      <c r="AM21" s="159"/>
      <c r="AN21" s="83"/>
      <c r="AO21" s="83"/>
      <c r="AP21" s="83"/>
      <c r="AQ21" s="160"/>
      <c r="AR21" s="160"/>
      <c r="AS21" s="92"/>
      <c r="AV21" s="92"/>
      <c r="AW21" s="92"/>
    </row>
    <row r="22" spans="1:49" ht="4.25" customHeight="1">
      <c r="A22" s="111"/>
      <c r="B22" s="136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03"/>
      <c r="N22" s="103"/>
      <c r="O22" s="103"/>
      <c r="P22" s="103"/>
      <c r="Q22" s="103"/>
      <c r="R22" s="103"/>
      <c r="S22" s="103"/>
      <c r="T22" s="103"/>
      <c r="U22" s="137"/>
      <c r="V22" s="138"/>
      <c r="W22" s="138"/>
      <c r="X22" s="117"/>
      <c r="Y22" s="109"/>
      <c r="Z22" s="139"/>
      <c r="AA22" s="276"/>
      <c r="AB22" s="282"/>
      <c r="AC22" s="133"/>
      <c r="AD22" s="140"/>
      <c r="AE22" s="134"/>
      <c r="AF22" s="134"/>
      <c r="AG22" s="109"/>
      <c r="AH22" s="118"/>
      <c r="AI22" s="119"/>
      <c r="AJ22" s="158"/>
      <c r="AK22" s="83"/>
      <c r="AL22" s="159"/>
      <c r="AM22" s="159"/>
      <c r="AN22" s="83"/>
      <c r="AO22" s="83"/>
      <c r="AP22" s="83"/>
      <c r="AQ22" s="160"/>
      <c r="AR22" s="160"/>
      <c r="AS22" s="92"/>
      <c r="AV22" s="92"/>
      <c r="AW22" s="92"/>
    </row>
    <row r="23" spans="1:49" ht="15" customHeight="1">
      <c r="A23" s="290">
        <v>4</v>
      </c>
      <c r="B23" s="120"/>
      <c r="C23" s="278" t="str">
        <f>抽選!C4</f>
        <v>ＬＵＺ零壱ＦＣ</v>
      </c>
      <c r="D23" s="278"/>
      <c r="E23" s="278"/>
      <c r="F23" s="278"/>
      <c r="G23" s="278"/>
      <c r="H23" s="278"/>
      <c r="I23" s="278"/>
      <c r="J23" s="278"/>
      <c r="K23" s="278"/>
      <c r="L23" s="278"/>
      <c r="M23" s="121"/>
      <c r="N23" s="122"/>
      <c r="O23" s="278" t="s">
        <v>77</v>
      </c>
      <c r="P23" s="280"/>
      <c r="Q23" s="280"/>
      <c r="R23" s="280"/>
      <c r="S23" s="280"/>
      <c r="T23" s="124"/>
      <c r="U23" s="129"/>
      <c r="V23" s="141"/>
      <c r="W23" s="141"/>
      <c r="X23" s="141"/>
      <c r="Y23" s="142"/>
      <c r="Z23" s="143"/>
      <c r="AA23" s="143"/>
      <c r="AB23" s="144"/>
      <c r="AC23" s="109"/>
      <c r="AD23" s="110"/>
      <c r="AE23" s="106"/>
      <c r="AF23" s="106"/>
      <c r="AG23" s="109"/>
      <c r="AH23" s="95"/>
      <c r="AI23" s="94"/>
      <c r="AJ23" s="158"/>
      <c r="AK23" s="83"/>
      <c r="AL23" s="159"/>
      <c r="AM23" s="159"/>
      <c r="AN23" s="83"/>
      <c r="AO23" s="83"/>
      <c r="AP23" s="83"/>
      <c r="AQ23" s="160"/>
      <c r="AR23" s="160"/>
      <c r="AS23" s="93"/>
      <c r="AV23" s="93"/>
      <c r="AW23" s="93"/>
    </row>
    <row r="24" spans="1:49" ht="15" customHeight="1">
      <c r="A24" s="290"/>
      <c r="B24" s="156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127"/>
      <c r="N24" s="128"/>
      <c r="O24" s="281"/>
      <c r="P24" s="281"/>
      <c r="Q24" s="281"/>
      <c r="R24" s="281"/>
      <c r="S24" s="281"/>
      <c r="T24" s="130"/>
      <c r="U24" s="123"/>
      <c r="V24" s="134"/>
      <c r="W24" s="134"/>
      <c r="X24" s="161"/>
      <c r="Y24" s="162"/>
      <c r="Z24" s="132"/>
      <c r="AA24" s="132"/>
      <c r="AB24" s="163"/>
      <c r="AC24" s="291"/>
      <c r="AD24" s="291"/>
      <c r="AE24" s="291"/>
      <c r="AF24" s="291"/>
      <c r="AG24" s="109"/>
      <c r="AH24" s="95"/>
      <c r="AI24" s="284" t="s">
        <v>78</v>
      </c>
      <c r="AJ24" s="285"/>
      <c r="AL24" s="271"/>
      <c r="AM24" s="271"/>
      <c r="AN24" s="94"/>
      <c r="AO24" s="286"/>
      <c r="AP24" s="286"/>
      <c r="AQ24" s="93"/>
      <c r="AS24" s="93"/>
      <c r="AV24" s="93"/>
      <c r="AW24" s="93"/>
    </row>
    <row r="25" spans="1:49" ht="4.25" customHeight="1">
      <c r="A25" s="111"/>
      <c r="B25" s="112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03"/>
      <c r="N25" s="103"/>
      <c r="O25" s="103"/>
      <c r="P25" s="103"/>
      <c r="Q25" s="103"/>
      <c r="R25" s="103"/>
      <c r="S25" s="103"/>
      <c r="T25" s="103"/>
      <c r="U25" s="103"/>
      <c r="V25" s="105"/>
      <c r="W25" s="105"/>
      <c r="X25" s="105"/>
      <c r="Y25" s="109"/>
      <c r="Z25" s="138"/>
      <c r="AA25" s="138"/>
      <c r="AB25" s="105"/>
      <c r="AC25" s="109"/>
      <c r="AD25" s="116"/>
      <c r="AE25" s="105"/>
      <c r="AF25" s="105"/>
      <c r="AG25" s="109"/>
      <c r="AH25" s="125"/>
      <c r="AI25" s="284"/>
      <c r="AJ25" s="285"/>
      <c r="AN25" s="119"/>
      <c r="AO25" s="119"/>
      <c r="AP25" s="119"/>
      <c r="AQ25" s="92"/>
      <c r="AS25" s="92"/>
      <c r="AV25" s="92"/>
      <c r="AW25" s="92"/>
    </row>
    <row r="26" spans="1:49" ht="4.25" customHeight="1">
      <c r="A26" s="111"/>
      <c r="B26" s="13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37"/>
      <c r="N26" s="137"/>
      <c r="O26" s="137"/>
      <c r="P26" s="137"/>
      <c r="Q26" s="137"/>
      <c r="R26" s="137"/>
      <c r="S26" s="137"/>
      <c r="T26" s="137"/>
      <c r="U26" s="137"/>
      <c r="V26" s="138"/>
      <c r="W26" s="138"/>
      <c r="X26" s="117"/>
      <c r="Y26" s="109"/>
      <c r="Z26" s="138"/>
      <c r="AA26" s="138"/>
      <c r="AB26" s="117"/>
      <c r="AC26" s="109"/>
      <c r="AD26" s="164"/>
      <c r="AE26" s="117"/>
      <c r="AF26" s="117"/>
      <c r="AG26" s="109"/>
      <c r="AH26" s="125"/>
      <c r="AI26" s="284"/>
      <c r="AJ26" s="285"/>
      <c r="AK26" s="165"/>
      <c r="AL26" s="166"/>
      <c r="AM26" s="166"/>
      <c r="AN26" s="151"/>
      <c r="AO26" s="151"/>
      <c r="AP26" s="152"/>
    </row>
    <row r="27" spans="1:49" ht="15" customHeight="1">
      <c r="A27" s="277">
        <v>5</v>
      </c>
      <c r="B27" s="120"/>
      <c r="C27" s="278" t="str">
        <f>抽選!C5</f>
        <v>イルソーレ加東ＦＣ</v>
      </c>
      <c r="D27" s="278"/>
      <c r="E27" s="278"/>
      <c r="F27" s="278"/>
      <c r="G27" s="278"/>
      <c r="H27" s="278"/>
      <c r="I27" s="278"/>
      <c r="J27" s="278"/>
      <c r="K27" s="278"/>
      <c r="L27" s="278"/>
      <c r="M27" s="121"/>
      <c r="N27" s="122"/>
      <c r="O27" s="278" t="s">
        <v>71</v>
      </c>
      <c r="P27" s="280"/>
      <c r="Q27" s="280"/>
      <c r="R27" s="280"/>
      <c r="S27" s="280"/>
      <c r="T27" s="124"/>
      <c r="U27" s="104"/>
      <c r="V27" s="106"/>
      <c r="W27" s="106"/>
      <c r="X27" s="106"/>
      <c r="Y27" s="109"/>
      <c r="Z27" s="115"/>
      <c r="AA27" s="115"/>
      <c r="AB27" s="106"/>
      <c r="AC27" s="109"/>
      <c r="AD27" s="110"/>
      <c r="AE27" s="106"/>
      <c r="AF27" s="106"/>
      <c r="AG27" s="109"/>
      <c r="AH27" s="125"/>
      <c r="AI27" s="284"/>
      <c r="AJ27" s="285"/>
      <c r="AN27" s="94"/>
      <c r="AO27" s="94"/>
      <c r="AP27" s="155"/>
      <c r="AQ27" s="93"/>
      <c r="AS27" s="93"/>
      <c r="AV27" s="93"/>
      <c r="AW27" s="93"/>
    </row>
    <row r="28" spans="1:49" ht="15" customHeight="1">
      <c r="A28" s="277"/>
      <c r="B28" s="126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127"/>
      <c r="N28" s="128"/>
      <c r="O28" s="281"/>
      <c r="P28" s="281"/>
      <c r="Q28" s="281"/>
      <c r="R28" s="281"/>
      <c r="S28" s="281"/>
      <c r="T28" s="130"/>
      <c r="U28" s="131"/>
      <c r="V28" s="132"/>
      <c r="W28" s="132"/>
      <c r="X28" s="132"/>
      <c r="Y28" s="133"/>
      <c r="Z28" s="134"/>
      <c r="AA28" s="134"/>
      <c r="AB28" s="135"/>
      <c r="AC28" s="109"/>
      <c r="AD28" s="110"/>
      <c r="AE28" s="106"/>
      <c r="AF28" s="106"/>
      <c r="AG28" s="109"/>
      <c r="AH28" s="95"/>
      <c r="AI28" s="94"/>
      <c r="AJ28" s="155"/>
      <c r="AN28" s="94"/>
      <c r="AO28" s="94"/>
      <c r="AP28" s="155"/>
      <c r="AQ28" s="93"/>
      <c r="AS28" s="93"/>
      <c r="AV28" s="93"/>
      <c r="AW28" s="93"/>
    </row>
    <row r="29" spans="1:49" ht="4.25" customHeight="1">
      <c r="A29" s="100"/>
      <c r="B29" s="136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37"/>
      <c r="N29" s="103"/>
      <c r="O29" s="103"/>
      <c r="P29" s="103"/>
      <c r="Q29" s="103"/>
      <c r="R29" s="103"/>
      <c r="S29" s="103"/>
      <c r="T29" s="103"/>
      <c r="U29" s="137"/>
      <c r="V29" s="138"/>
      <c r="W29" s="138"/>
      <c r="X29" s="117"/>
      <c r="Y29" s="109"/>
      <c r="Z29" s="139"/>
      <c r="AA29" s="276" t="s">
        <v>79</v>
      </c>
      <c r="AB29" s="282"/>
      <c r="AC29" s="109"/>
      <c r="AD29" s="138"/>
      <c r="AE29" s="138"/>
      <c r="AF29" s="105"/>
      <c r="AG29" s="109"/>
      <c r="AH29" s="118"/>
      <c r="AI29" s="119"/>
      <c r="AJ29" s="167"/>
      <c r="AN29" s="119"/>
      <c r="AO29" s="119"/>
      <c r="AP29" s="167"/>
      <c r="AQ29" s="92"/>
      <c r="AS29" s="92"/>
      <c r="AV29" s="92"/>
      <c r="AW29" s="92"/>
    </row>
    <row r="30" spans="1:49" ht="4.25" customHeight="1">
      <c r="A30" s="100"/>
      <c r="B30" s="136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37"/>
      <c r="N30" s="103"/>
      <c r="O30" s="103"/>
      <c r="P30" s="103"/>
      <c r="Q30" s="103"/>
      <c r="R30" s="103"/>
      <c r="S30" s="103"/>
      <c r="T30" s="103"/>
      <c r="U30" s="137"/>
      <c r="V30" s="138"/>
      <c r="W30" s="138"/>
      <c r="X30" s="117"/>
      <c r="Y30" s="109"/>
      <c r="Z30" s="139"/>
      <c r="AA30" s="276"/>
      <c r="AB30" s="282"/>
      <c r="AC30" s="133"/>
      <c r="AD30" s="140"/>
      <c r="AE30" s="134"/>
      <c r="AF30" s="135"/>
      <c r="AG30" s="109"/>
      <c r="AH30" s="118"/>
      <c r="AI30" s="119"/>
      <c r="AJ30" s="167"/>
      <c r="AN30" s="119"/>
      <c r="AO30" s="119"/>
      <c r="AP30" s="167"/>
      <c r="AQ30" s="92"/>
      <c r="AS30" s="92"/>
      <c r="AV30" s="92"/>
      <c r="AW30" s="92"/>
    </row>
    <row r="31" spans="1:49" ht="15" customHeight="1">
      <c r="A31" s="277">
        <v>6</v>
      </c>
      <c r="B31" s="120"/>
      <c r="C31" s="278" t="str">
        <f>抽選!C6</f>
        <v>小野東ＳＳＤ</v>
      </c>
      <c r="D31" s="278"/>
      <c r="E31" s="278"/>
      <c r="F31" s="278"/>
      <c r="G31" s="278"/>
      <c r="H31" s="278"/>
      <c r="I31" s="278"/>
      <c r="J31" s="278"/>
      <c r="K31" s="278"/>
      <c r="L31" s="278"/>
      <c r="M31" s="121"/>
      <c r="N31" s="122"/>
      <c r="O31" s="278" t="s">
        <v>73</v>
      </c>
      <c r="P31" s="280"/>
      <c r="Q31" s="280"/>
      <c r="R31" s="280"/>
      <c r="S31" s="280"/>
      <c r="T31" s="124"/>
      <c r="U31" s="129"/>
      <c r="V31" s="141"/>
      <c r="W31" s="141"/>
      <c r="X31" s="141"/>
      <c r="Y31" s="142"/>
      <c r="Z31" s="143"/>
      <c r="AA31" s="143"/>
      <c r="AB31" s="144"/>
      <c r="AC31" s="109"/>
      <c r="AD31" s="115"/>
      <c r="AE31" s="115"/>
      <c r="AF31" s="145"/>
      <c r="AG31" s="109"/>
      <c r="AH31" s="95"/>
      <c r="AI31" s="94"/>
      <c r="AJ31" s="155"/>
      <c r="AN31" s="94"/>
      <c r="AO31" s="94"/>
      <c r="AP31" s="155"/>
      <c r="AQ31" s="93"/>
      <c r="AS31" s="93"/>
      <c r="AV31" s="93"/>
      <c r="AW31" s="93"/>
    </row>
    <row r="32" spans="1:49" ht="15" customHeight="1">
      <c r="A32" s="277"/>
      <c r="B32" s="126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127"/>
      <c r="N32" s="128"/>
      <c r="O32" s="281"/>
      <c r="P32" s="281"/>
      <c r="Q32" s="281"/>
      <c r="R32" s="281"/>
      <c r="S32" s="281"/>
      <c r="T32" s="130"/>
      <c r="U32" s="104"/>
      <c r="V32" s="106"/>
      <c r="W32" s="106"/>
      <c r="X32" s="106"/>
      <c r="Y32" s="109"/>
      <c r="Z32" s="106"/>
      <c r="AA32" s="106"/>
      <c r="AB32" s="106"/>
      <c r="AC32" s="109"/>
      <c r="AD32" s="138"/>
      <c r="AE32" s="138"/>
      <c r="AF32" s="146"/>
      <c r="AG32" s="109"/>
      <c r="AH32" s="95"/>
      <c r="AI32" s="94"/>
      <c r="AJ32" s="155"/>
      <c r="AK32" s="168"/>
      <c r="AL32" s="169"/>
      <c r="AM32" s="170"/>
      <c r="AN32" s="94"/>
      <c r="AO32" s="94"/>
      <c r="AP32" s="155"/>
      <c r="AQ32" s="93"/>
      <c r="AS32" s="93"/>
      <c r="AV32" s="93"/>
      <c r="AW32" s="93"/>
    </row>
    <row r="33" spans="1:49" ht="4.25" customHeight="1">
      <c r="A33" s="111"/>
      <c r="B33" s="136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37"/>
      <c r="N33" s="137"/>
      <c r="O33" s="137"/>
      <c r="P33" s="137"/>
      <c r="Q33" s="137"/>
      <c r="R33" s="137"/>
      <c r="S33" s="137"/>
      <c r="T33" s="137"/>
      <c r="U33" s="103"/>
      <c r="V33" s="105"/>
      <c r="W33" s="105"/>
      <c r="X33" s="105"/>
      <c r="Y33" s="109"/>
      <c r="Z33" s="138"/>
      <c r="AA33" s="138"/>
      <c r="AB33" s="105"/>
      <c r="AC33" s="109"/>
      <c r="AD33" s="138"/>
      <c r="AE33" s="287" t="s">
        <v>80</v>
      </c>
      <c r="AF33" s="288"/>
      <c r="AG33" s="142"/>
      <c r="AH33" s="171"/>
      <c r="AI33" s="172"/>
      <c r="AJ33" s="173"/>
      <c r="AM33" s="174"/>
      <c r="AP33" s="175"/>
    </row>
    <row r="34" spans="1:49" ht="4.25" customHeight="1">
      <c r="A34" s="111"/>
      <c r="B34" s="136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37"/>
      <c r="N34" s="137"/>
      <c r="O34" s="137"/>
      <c r="P34" s="137"/>
      <c r="Q34" s="137"/>
      <c r="R34" s="137"/>
      <c r="S34" s="137"/>
      <c r="T34" s="137"/>
      <c r="U34" s="137"/>
      <c r="V34" s="138"/>
      <c r="W34" s="138"/>
      <c r="X34" s="117"/>
      <c r="Y34" s="109"/>
      <c r="Z34" s="138"/>
      <c r="AA34" s="138"/>
      <c r="AB34" s="117"/>
      <c r="AC34" s="109"/>
      <c r="AD34" s="110"/>
      <c r="AE34" s="289"/>
      <c r="AF34" s="288"/>
      <c r="AG34" s="149"/>
      <c r="AH34" s="150"/>
      <c r="AI34" s="151"/>
      <c r="AJ34" s="151"/>
      <c r="AM34" s="174"/>
      <c r="AP34" s="175"/>
    </row>
    <row r="35" spans="1:49" ht="15" customHeight="1">
      <c r="A35" s="290">
        <v>7</v>
      </c>
      <c r="B35" s="120"/>
      <c r="C35" s="278" t="str">
        <f>抽選!C7</f>
        <v>八千代少年ＳＣ</v>
      </c>
      <c r="D35" s="278"/>
      <c r="E35" s="278"/>
      <c r="F35" s="278"/>
      <c r="G35" s="278"/>
      <c r="H35" s="278"/>
      <c r="I35" s="278"/>
      <c r="J35" s="278"/>
      <c r="K35" s="278"/>
      <c r="L35" s="278"/>
      <c r="M35" s="121"/>
      <c r="N35" s="122"/>
      <c r="O35" s="278" t="s">
        <v>75</v>
      </c>
      <c r="P35" s="280"/>
      <c r="Q35" s="280"/>
      <c r="R35" s="280"/>
      <c r="S35" s="280"/>
      <c r="T35" s="124"/>
      <c r="U35" s="104"/>
      <c r="V35" s="106"/>
      <c r="W35" s="106"/>
      <c r="X35" s="114"/>
      <c r="Y35" s="153"/>
      <c r="Z35" s="114"/>
      <c r="AA35" s="114"/>
      <c r="AB35" s="114"/>
      <c r="AC35" s="109"/>
      <c r="AD35" s="115"/>
      <c r="AE35" s="115"/>
      <c r="AF35" s="145"/>
      <c r="AG35" s="154"/>
      <c r="AH35" s="95"/>
      <c r="AI35" s="94"/>
      <c r="AJ35" s="94"/>
      <c r="AM35" s="174"/>
      <c r="AN35" s="94"/>
      <c r="AO35" s="94"/>
      <c r="AP35" s="155"/>
      <c r="AQ35" s="93"/>
      <c r="AS35" s="93"/>
      <c r="AV35" s="93"/>
      <c r="AW35" s="93"/>
    </row>
    <row r="36" spans="1:49" ht="15" customHeight="1">
      <c r="A36" s="290"/>
      <c r="B36" s="156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127"/>
      <c r="N36" s="128"/>
      <c r="O36" s="281"/>
      <c r="P36" s="281"/>
      <c r="Q36" s="281"/>
      <c r="R36" s="281"/>
      <c r="S36" s="281"/>
      <c r="T36" s="130"/>
      <c r="U36" s="131"/>
      <c r="V36" s="132"/>
      <c r="W36" s="132"/>
      <c r="X36" s="132"/>
      <c r="Y36" s="133"/>
      <c r="Z36" s="134"/>
      <c r="AA36" s="134"/>
      <c r="AB36" s="135"/>
      <c r="AC36" s="109"/>
      <c r="AD36" s="116"/>
      <c r="AE36" s="105"/>
      <c r="AF36" s="157"/>
      <c r="AG36" s="109"/>
      <c r="AH36" s="95"/>
      <c r="AI36" s="94"/>
      <c r="AJ36" s="94"/>
      <c r="AM36" s="174"/>
      <c r="AN36" s="94"/>
      <c r="AO36" s="94"/>
      <c r="AP36" s="155"/>
      <c r="AQ36" s="93"/>
      <c r="AS36" s="93"/>
      <c r="AV36" s="93"/>
      <c r="AW36" s="93"/>
    </row>
    <row r="37" spans="1:49" ht="4.25" customHeight="1">
      <c r="A37" s="111"/>
      <c r="B37" s="136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03"/>
      <c r="N37" s="103"/>
      <c r="O37" s="103"/>
      <c r="P37" s="103"/>
      <c r="Q37" s="103"/>
      <c r="R37" s="103"/>
      <c r="S37" s="103"/>
      <c r="T37" s="103"/>
      <c r="U37" s="137"/>
      <c r="V37" s="138"/>
      <c r="W37" s="138"/>
      <c r="X37" s="117"/>
      <c r="Y37" s="109"/>
      <c r="Z37" s="139"/>
      <c r="AA37" s="276" t="s">
        <v>81</v>
      </c>
      <c r="AB37" s="282"/>
      <c r="AC37" s="109"/>
      <c r="AD37" s="116"/>
      <c r="AE37" s="105"/>
      <c r="AF37" s="157"/>
      <c r="AG37" s="109"/>
      <c r="AH37" s="118"/>
      <c r="AI37" s="119"/>
      <c r="AJ37" s="83"/>
      <c r="AK37" s="83"/>
      <c r="AL37" s="159"/>
      <c r="AM37" s="176"/>
      <c r="AN37" s="83"/>
      <c r="AO37" s="83"/>
      <c r="AP37" s="158"/>
      <c r="AQ37" s="160"/>
      <c r="AR37" s="160"/>
      <c r="AS37" s="92"/>
      <c r="AV37" s="92"/>
      <c r="AW37" s="92"/>
    </row>
    <row r="38" spans="1:49" ht="4.25" customHeight="1">
      <c r="A38" s="111"/>
      <c r="B38" s="136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03"/>
      <c r="N38" s="103"/>
      <c r="O38" s="103"/>
      <c r="P38" s="103"/>
      <c r="Q38" s="103"/>
      <c r="R38" s="103"/>
      <c r="S38" s="103"/>
      <c r="T38" s="103"/>
      <c r="U38" s="137"/>
      <c r="V38" s="138"/>
      <c r="W38" s="138"/>
      <c r="X38" s="117"/>
      <c r="Y38" s="109"/>
      <c r="Z38" s="139"/>
      <c r="AA38" s="276"/>
      <c r="AB38" s="282"/>
      <c r="AC38" s="133"/>
      <c r="AD38" s="140"/>
      <c r="AE38" s="134"/>
      <c r="AF38" s="134"/>
      <c r="AG38" s="109"/>
      <c r="AH38" s="118"/>
      <c r="AI38" s="119"/>
      <c r="AJ38" s="83"/>
      <c r="AK38" s="83"/>
      <c r="AL38" s="159"/>
      <c r="AM38" s="176"/>
      <c r="AN38" s="83"/>
      <c r="AO38" s="83"/>
      <c r="AP38" s="158"/>
      <c r="AQ38" s="160"/>
      <c r="AR38" s="160"/>
      <c r="AS38" s="92"/>
      <c r="AV38" s="92"/>
      <c r="AW38" s="92"/>
    </row>
    <row r="39" spans="1:49" ht="15" customHeight="1">
      <c r="A39" s="290">
        <v>8</v>
      </c>
      <c r="B39" s="120"/>
      <c r="C39" s="278" t="str">
        <f>抽選!C8</f>
        <v>社ＦＣＪｒ</v>
      </c>
      <c r="D39" s="278"/>
      <c r="E39" s="278"/>
      <c r="F39" s="278"/>
      <c r="G39" s="278"/>
      <c r="H39" s="278"/>
      <c r="I39" s="278"/>
      <c r="J39" s="278"/>
      <c r="K39" s="278"/>
      <c r="L39" s="278"/>
      <c r="M39" s="121"/>
      <c r="N39" s="122"/>
      <c r="O39" s="278" t="s">
        <v>77</v>
      </c>
      <c r="P39" s="280"/>
      <c r="Q39" s="280"/>
      <c r="R39" s="280"/>
      <c r="S39" s="280"/>
      <c r="T39" s="124"/>
      <c r="U39" s="129"/>
      <c r="V39" s="141"/>
      <c r="W39" s="141"/>
      <c r="X39" s="141"/>
      <c r="Y39" s="142"/>
      <c r="Z39" s="143"/>
      <c r="AA39" s="143"/>
      <c r="AB39" s="144"/>
      <c r="AC39" s="109"/>
      <c r="AD39" s="110"/>
      <c r="AE39" s="106"/>
      <c r="AF39" s="106"/>
      <c r="AG39" s="109"/>
      <c r="AH39" s="95"/>
      <c r="AI39" s="94"/>
      <c r="AJ39" s="83"/>
      <c r="AK39" s="83"/>
      <c r="AL39" s="159"/>
      <c r="AM39" s="176"/>
      <c r="AN39" s="83"/>
      <c r="AO39" s="83"/>
      <c r="AP39" s="158"/>
      <c r="AQ39" s="160"/>
      <c r="AR39" s="160"/>
      <c r="AS39" s="93"/>
      <c r="AV39" s="93"/>
      <c r="AW39" s="93"/>
    </row>
    <row r="40" spans="1:49" ht="15" customHeight="1">
      <c r="A40" s="290"/>
      <c r="B40" s="156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127"/>
      <c r="N40" s="128"/>
      <c r="O40" s="281"/>
      <c r="P40" s="281"/>
      <c r="Q40" s="281"/>
      <c r="R40" s="281"/>
      <c r="S40" s="281"/>
      <c r="T40" s="130"/>
      <c r="U40" s="123"/>
      <c r="V40" s="134"/>
      <c r="W40" s="134"/>
      <c r="X40" s="161"/>
      <c r="Y40" s="162"/>
      <c r="Z40" s="132"/>
      <c r="AA40" s="132"/>
      <c r="AB40" s="163"/>
      <c r="AC40" s="291">
        <v>45948</v>
      </c>
      <c r="AD40" s="291"/>
      <c r="AE40" s="291"/>
      <c r="AF40" s="291"/>
      <c r="AG40" s="109"/>
      <c r="AH40" s="95"/>
      <c r="AI40" s="94"/>
      <c r="AJ40" s="94"/>
      <c r="AL40" s="271" t="s">
        <v>82</v>
      </c>
      <c r="AM40" s="292"/>
      <c r="AN40" s="94"/>
      <c r="AO40" s="286" t="s">
        <v>83</v>
      </c>
      <c r="AP40" s="302"/>
      <c r="AQ40" s="93"/>
      <c r="AS40" s="93"/>
      <c r="AV40" s="93"/>
      <c r="AW40" s="93"/>
    </row>
    <row r="41" spans="1:49" ht="4.25" hidden="1" customHeight="1">
      <c r="A41" s="111"/>
      <c r="B41" s="11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03"/>
      <c r="N41" s="177"/>
      <c r="O41" s="177"/>
      <c r="P41" s="177"/>
      <c r="Q41" s="177"/>
      <c r="R41" s="177"/>
      <c r="S41" s="177"/>
      <c r="T41" s="177"/>
      <c r="U41" s="137"/>
      <c r="V41" s="138"/>
      <c r="W41" s="138"/>
      <c r="X41" s="117"/>
      <c r="Y41" s="107"/>
      <c r="Z41" s="115"/>
      <c r="AA41" s="115"/>
      <c r="AB41" s="108"/>
      <c r="AC41" s="109"/>
      <c r="AD41" s="164"/>
      <c r="AE41" s="117"/>
      <c r="AF41" s="117"/>
      <c r="AG41" s="109"/>
      <c r="AH41" s="148"/>
      <c r="AM41" s="174"/>
      <c r="AP41" s="175"/>
      <c r="AS41" s="93"/>
    </row>
    <row r="42" spans="1:49" ht="4.25" hidden="1" customHeight="1">
      <c r="A42" s="111"/>
      <c r="B42" s="11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03"/>
      <c r="N42" s="137"/>
      <c r="O42" s="137"/>
      <c r="P42" s="137"/>
      <c r="Q42" s="137"/>
      <c r="R42" s="137"/>
      <c r="S42" s="137"/>
      <c r="T42" s="137"/>
      <c r="U42" s="137"/>
      <c r="V42" s="138"/>
      <c r="W42" s="138"/>
      <c r="X42" s="117"/>
      <c r="Y42" s="109"/>
      <c r="Z42" s="117"/>
      <c r="AA42" s="117"/>
      <c r="AB42" s="117"/>
      <c r="AC42" s="109"/>
      <c r="AD42" s="164"/>
      <c r="AE42" s="117"/>
      <c r="AF42" s="117"/>
      <c r="AG42" s="109"/>
      <c r="AH42" s="148"/>
      <c r="AM42" s="174"/>
      <c r="AP42" s="175"/>
      <c r="AS42" s="92"/>
    </row>
    <row r="43" spans="1:49" ht="15" hidden="1" customHeight="1">
      <c r="A43" s="290">
        <v>10</v>
      </c>
      <c r="B43" s="120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121"/>
      <c r="N43" s="122"/>
      <c r="O43" s="278" t="s">
        <v>84</v>
      </c>
      <c r="P43" s="280"/>
      <c r="Q43" s="280"/>
      <c r="R43" s="280"/>
      <c r="S43" s="280"/>
      <c r="T43" s="124"/>
      <c r="U43" s="178"/>
      <c r="V43" s="106"/>
      <c r="W43" s="106"/>
      <c r="X43" s="106"/>
      <c r="Y43" s="109"/>
      <c r="Z43" s="106"/>
      <c r="AA43" s="106"/>
      <c r="AB43" s="106"/>
      <c r="AC43" s="109"/>
      <c r="AD43" s="110"/>
      <c r="AE43" s="106"/>
      <c r="AF43" s="106"/>
      <c r="AG43" s="109"/>
      <c r="AH43" s="95"/>
      <c r="AI43" s="94"/>
      <c r="AM43" s="174"/>
      <c r="AP43" s="175"/>
      <c r="AS43" s="92"/>
      <c r="AV43" s="93"/>
      <c r="AW43" s="93"/>
    </row>
    <row r="44" spans="1:49" ht="15" hidden="1" customHeight="1">
      <c r="A44" s="290"/>
      <c r="B44" s="156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127"/>
      <c r="N44" s="128"/>
      <c r="O44" s="281"/>
      <c r="P44" s="281"/>
      <c r="Q44" s="281"/>
      <c r="R44" s="281"/>
      <c r="S44" s="281"/>
      <c r="T44" s="130"/>
      <c r="U44" s="179"/>
      <c r="V44" s="114"/>
      <c r="W44" s="114"/>
      <c r="X44" s="114"/>
      <c r="Y44" s="109"/>
      <c r="Z44" s="117"/>
      <c r="AA44" s="117"/>
      <c r="AB44" s="117"/>
      <c r="AC44" s="291">
        <v>45585</v>
      </c>
      <c r="AD44" s="291"/>
      <c r="AE44" s="291"/>
      <c r="AF44" s="291"/>
      <c r="AG44" s="109"/>
      <c r="AH44" s="95"/>
      <c r="AI44" s="94"/>
      <c r="AM44" s="174"/>
      <c r="AP44" s="175"/>
      <c r="AV44" s="93"/>
      <c r="AW44" s="93"/>
    </row>
    <row r="45" spans="1:49" ht="4.25" customHeight="1">
      <c r="A45" s="100"/>
      <c r="B45" s="136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03"/>
      <c r="N45" s="103"/>
      <c r="O45" s="103"/>
      <c r="P45" s="103"/>
      <c r="Q45" s="103"/>
      <c r="R45" s="103"/>
      <c r="S45" s="103"/>
      <c r="T45" s="103"/>
      <c r="U45" s="180"/>
      <c r="V45" s="138"/>
      <c r="W45" s="138"/>
      <c r="X45" s="108"/>
      <c r="Y45" s="107"/>
      <c r="Z45" s="138"/>
      <c r="AA45" s="138"/>
      <c r="AB45" s="108"/>
      <c r="AC45" s="109"/>
      <c r="AD45" s="116"/>
      <c r="AE45" s="105"/>
      <c r="AF45" s="105"/>
      <c r="AG45" s="109"/>
      <c r="AH45" s="118"/>
      <c r="AI45" s="119"/>
      <c r="AL45" s="284" t="s">
        <v>85</v>
      </c>
      <c r="AM45" s="303"/>
      <c r="AO45" s="284" t="s">
        <v>86</v>
      </c>
      <c r="AP45" s="285"/>
      <c r="AV45" s="92"/>
      <c r="AW45" s="92"/>
    </row>
    <row r="46" spans="1:49" ht="4.25" customHeight="1">
      <c r="A46" s="181"/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4"/>
      <c r="N46" s="184"/>
      <c r="O46" s="184"/>
      <c r="P46" s="184"/>
      <c r="Q46" s="184"/>
      <c r="R46" s="184"/>
      <c r="S46" s="184"/>
      <c r="T46" s="184"/>
      <c r="U46" s="185"/>
      <c r="V46" s="186"/>
      <c r="W46" s="186"/>
      <c r="X46" s="187"/>
      <c r="Y46" s="188"/>
      <c r="Z46" s="186"/>
      <c r="AA46" s="186"/>
      <c r="AB46" s="187"/>
      <c r="AC46" s="189"/>
      <c r="AD46" s="190"/>
      <c r="AE46" s="191"/>
      <c r="AF46" s="191"/>
      <c r="AG46" s="189"/>
      <c r="AH46" s="118"/>
      <c r="AI46" s="119"/>
      <c r="AL46" s="284"/>
      <c r="AM46" s="303"/>
      <c r="AO46" s="284"/>
      <c r="AP46" s="285"/>
      <c r="AV46" s="92"/>
      <c r="AW46" s="92"/>
    </row>
    <row r="47" spans="1:49" ht="15" customHeight="1">
      <c r="A47" s="293">
        <v>9</v>
      </c>
      <c r="B47" s="192"/>
      <c r="C47" s="294" t="str">
        <f>抽選!C9</f>
        <v>Ｍ．ＳＥＲＩＯ．ＦＣ</v>
      </c>
      <c r="D47" s="294"/>
      <c r="E47" s="294"/>
      <c r="F47" s="294"/>
      <c r="G47" s="294"/>
      <c r="H47" s="294"/>
      <c r="I47" s="294"/>
      <c r="J47" s="294"/>
      <c r="K47" s="294"/>
      <c r="L47" s="294"/>
      <c r="M47" s="193"/>
      <c r="N47" s="194"/>
      <c r="O47" s="294" t="s">
        <v>71</v>
      </c>
      <c r="P47" s="296"/>
      <c r="Q47" s="296"/>
      <c r="R47" s="296"/>
      <c r="S47" s="296"/>
      <c r="T47" s="196"/>
      <c r="U47" s="197"/>
      <c r="V47" s="198"/>
      <c r="W47" s="198"/>
      <c r="X47" s="198"/>
      <c r="Y47" s="199"/>
      <c r="Z47" s="200"/>
      <c r="AA47" s="200"/>
      <c r="AB47" s="198"/>
      <c r="AC47" s="298">
        <v>45949</v>
      </c>
      <c r="AD47" s="299"/>
      <c r="AE47" s="299"/>
      <c r="AF47" s="299"/>
      <c r="AG47" s="199"/>
      <c r="AH47" s="125"/>
      <c r="AI47" s="83"/>
      <c r="AJ47" s="94"/>
      <c r="AM47" s="174"/>
      <c r="AN47" s="94"/>
      <c r="AO47" s="94"/>
      <c r="AP47" s="155"/>
      <c r="AQ47" s="93"/>
      <c r="AS47" s="93"/>
      <c r="AV47" s="93"/>
      <c r="AW47" s="93"/>
    </row>
    <row r="48" spans="1:49" ht="15" customHeight="1">
      <c r="A48" s="293"/>
      <c r="B48" s="201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02"/>
      <c r="N48" s="203"/>
      <c r="O48" s="297"/>
      <c r="P48" s="297"/>
      <c r="Q48" s="297"/>
      <c r="R48" s="297"/>
      <c r="S48" s="297"/>
      <c r="T48" s="205"/>
      <c r="U48" s="206"/>
      <c r="V48" s="207"/>
      <c r="W48" s="207"/>
      <c r="X48" s="207"/>
      <c r="Y48" s="208"/>
      <c r="Z48" s="209"/>
      <c r="AA48" s="209"/>
      <c r="AB48" s="210"/>
      <c r="AC48" s="199"/>
      <c r="AD48" s="211"/>
      <c r="AE48" s="198"/>
      <c r="AF48" s="198"/>
      <c r="AG48" s="199"/>
      <c r="AH48" s="95"/>
      <c r="AI48" s="94"/>
      <c r="AJ48" s="94"/>
      <c r="AM48" s="174"/>
      <c r="AN48" s="94"/>
      <c r="AO48" s="94"/>
      <c r="AP48" s="155"/>
      <c r="AQ48" s="93"/>
      <c r="AS48" s="93"/>
      <c r="AV48" s="93"/>
      <c r="AW48" s="93"/>
    </row>
    <row r="49" spans="1:49" ht="4.25" customHeight="1">
      <c r="A49" s="212"/>
      <c r="B49" s="213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5"/>
      <c r="N49" s="216"/>
      <c r="O49" s="216"/>
      <c r="P49" s="216"/>
      <c r="Q49" s="216"/>
      <c r="R49" s="216"/>
      <c r="S49" s="216"/>
      <c r="T49" s="216"/>
      <c r="U49" s="215"/>
      <c r="V49" s="217"/>
      <c r="W49" s="217"/>
      <c r="X49" s="218"/>
      <c r="Y49" s="199"/>
      <c r="Z49" s="219"/>
      <c r="AA49" s="300" t="s">
        <v>87</v>
      </c>
      <c r="AB49" s="301"/>
      <c r="AC49" s="199"/>
      <c r="AD49" s="217"/>
      <c r="AE49" s="217"/>
      <c r="AF49" s="220"/>
      <c r="AG49" s="199"/>
      <c r="AH49" s="118"/>
      <c r="AI49" s="119"/>
      <c r="AJ49" s="119"/>
      <c r="AM49" s="174"/>
      <c r="AN49" s="119"/>
      <c r="AO49" s="119"/>
      <c r="AP49" s="167"/>
      <c r="AQ49" s="92"/>
      <c r="AS49" s="92"/>
      <c r="AV49" s="92"/>
      <c r="AW49" s="92"/>
    </row>
    <row r="50" spans="1:49" ht="4.25" customHeight="1">
      <c r="A50" s="212"/>
      <c r="B50" s="213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5"/>
      <c r="N50" s="216"/>
      <c r="O50" s="216"/>
      <c r="P50" s="216"/>
      <c r="Q50" s="216"/>
      <c r="R50" s="216"/>
      <c r="S50" s="216"/>
      <c r="T50" s="216"/>
      <c r="U50" s="215"/>
      <c r="V50" s="217"/>
      <c r="W50" s="217"/>
      <c r="X50" s="218"/>
      <c r="Y50" s="199"/>
      <c r="Z50" s="219"/>
      <c r="AA50" s="300"/>
      <c r="AB50" s="301"/>
      <c r="AC50" s="208"/>
      <c r="AD50" s="221"/>
      <c r="AE50" s="209"/>
      <c r="AF50" s="210"/>
      <c r="AG50" s="199"/>
      <c r="AH50" s="118"/>
      <c r="AI50" s="119"/>
      <c r="AJ50" s="119"/>
      <c r="AM50" s="174"/>
      <c r="AN50" s="119"/>
      <c r="AO50" s="119"/>
      <c r="AP50" s="167"/>
      <c r="AQ50" s="92"/>
      <c r="AS50" s="92"/>
      <c r="AV50" s="92"/>
      <c r="AW50" s="92"/>
    </row>
    <row r="51" spans="1:49" ht="15" customHeight="1">
      <c r="A51" s="293">
        <v>10</v>
      </c>
      <c r="B51" s="192"/>
      <c r="C51" s="294" t="str">
        <f>抽選!C10</f>
        <v>加西ＦＣ</v>
      </c>
      <c r="D51" s="294"/>
      <c r="E51" s="294"/>
      <c r="F51" s="294"/>
      <c r="G51" s="294"/>
      <c r="H51" s="294"/>
      <c r="I51" s="294"/>
      <c r="J51" s="294"/>
      <c r="K51" s="294"/>
      <c r="L51" s="294"/>
      <c r="M51" s="193"/>
      <c r="N51" s="194"/>
      <c r="O51" s="294" t="s">
        <v>73</v>
      </c>
      <c r="P51" s="296"/>
      <c r="Q51" s="296"/>
      <c r="R51" s="296"/>
      <c r="S51" s="296"/>
      <c r="T51" s="196"/>
      <c r="U51" s="204"/>
      <c r="V51" s="222"/>
      <c r="W51" s="222"/>
      <c r="X51" s="222"/>
      <c r="Y51" s="223"/>
      <c r="Z51" s="224"/>
      <c r="AA51" s="224"/>
      <c r="AB51" s="225"/>
      <c r="AC51" s="199"/>
      <c r="AD51" s="200"/>
      <c r="AE51" s="200"/>
      <c r="AF51" s="226"/>
      <c r="AG51" s="199"/>
      <c r="AH51" s="95"/>
      <c r="AI51" s="94"/>
      <c r="AJ51" s="94"/>
      <c r="AM51" s="174"/>
      <c r="AN51" s="94"/>
      <c r="AO51" s="94"/>
      <c r="AP51" s="155"/>
      <c r="AQ51" s="93"/>
      <c r="AS51" s="93"/>
      <c r="AV51" s="93"/>
      <c r="AW51" s="93"/>
    </row>
    <row r="52" spans="1:49" ht="15" customHeight="1">
      <c r="A52" s="293"/>
      <c r="B52" s="201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02"/>
      <c r="N52" s="203"/>
      <c r="O52" s="297"/>
      <c r="P52" s="297"/>
      <c r="Q52" s="297"/>
      <c r="R52" s="297"/>
      <c r="S52" s="297"/>
      <c r="T52" s="205"/>
      <c r="U52" s="197"/>
      <c r="V52" s="198"/>
      <c r="W52" s="198"/>
      <c r="X52" s="198"/>
      <c r="Y52" s="199"/>
      <c r="Z52" s="198"/>
      <c r="AA52" s="198"/>
      <c r="AB52" s="198"/>
      <c r="AC52" s="199"/>
      <c r="AD52" s="217"/>
      <c r="AE52" s="217"/>
      <c r="AF52" s="227"/>
      <c r="AG52" s="199"/>
      <c r="AH52" s="95"/>
      <c r="AI52" s="94"/>
      <c r="AJ52" s="94"/>
      <c r="AM52" s="174"/>
      <c r="AN52" s="94"/>
      <c r="AO52" s="94"/>
      <c r="AP52" s="155"/>
      <c r="AQ52" s="93"/>
      <c r="AS52" s="93"/>
      <c r="AV52" s="93"/>
      <c r="AW52" s="93"/>
    </row>
    <row r="53" spans="1:49" ht="4.25" customHeight="1">
      <c r="A53" s="228"/>
      <c r="B53" s="213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15"/>
      <c r="N53" s="215"/>
      <c r="O53" s="215"/>
      <c r="P53" s="215"/>
      <c r="Q53" s="215"/>
      <c r="R53" s="215"/>
      <c r="S53" s="215"/>
      <c r="T53" s="215"/>
      <c r="U53" s="216"/>
      <c r="V53" s="220"/>
      <c r="W53" s="220"/>
      <c r="X53" s="220"/>
      <c r="Y53" s="199"/>
      <c r="Z53" s="217"/>
      <c r="AA53" s="217"/>
      <c r="AB53" s="220"/>
      <c r="AC53" s="199"/>
      <c r="AD53" s="217"/>
      <c r="AE53" s="304" t="s">
        <v>88</v>
      </c>
      <c r="AF53" s="305"/>
      <c r="AG53" s="199"/>
      <c r="AH53" s="148"/>
      <c r="AM53" s="174"/>
      <c r="AP53" s="175"/>
    </row>
    <row r="54" spans="1:49" ht="4.25" customHeight="1">
      <c r="A54" s="228"/>
      <c r="B54" s="213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15"/>
      <c r="N54" s="215"/>
      <c r="O54" s="215"/>
      <c r="P54" s="215"/>
      <c r="Q54" s="215"/>
      <c r="R54" s="215"/>
      <c r="S54" s="215"/>
      <c r="T54" s="215"/>
      <c r="U54" s="215"/>
      <c r="V54" s="217"/>
      <c r="W54" s="217"/>
      <c r="X54" s="218"/>
      <c r="Y54" s="199"/>
      <c r="Z54" s="217"/>
      <c r="AA54" s="217"/>
      <c r="AB54" s="218"/>
      <c r="AC54" s="199"/>
      <c r="AD54" s="211"/>
      <c r="AE54" s="306"/>
      <c r="AF54" s="305"/>
      <c r="AG54" s="230"/>
      <c r="AH54" s="150"/>
      <c r="AI54" s="151"/>
      <c r="AJ54" s="152"/>
      <c r="AM54" s="174"/>
      <c r="AP54" s="175"/>
    </row>
    <row r="55" spans="1:49" ht="15" customHeight="1">
      <c r="A55" s="307">
        <v>11</v>
      </c>
      <c r="B55" s="192"/>
      <c r="C55" s="294" t="str">
        <f>抽選!C11</f>
        <v>日野ＦＣ</v>
      </c>
      <c r="D55" s="294"/>
      <c r="E55" s="294"/>
      <c r="F55" s="294"/>
      <c r="G55" s="294"/>
      <c r="H55" s="294"/>
      <c r="I55" s="294"/>
      <c r="J55" s="294"/>
      <c r="K55" s="294"/>
      <c r="L55" s="294"/>
      <c r="M55" s="193"/>
      <c r="N55" s="194"/>
      <c r="O55" s="294" t="s">
        <v>75</v>
      </c>
      <c r="P55" s="296"/>
      <c r="Q55" s="296"/>
      <c r="R55" s="296"/>
      <c r="S55" s="296"/>
      <c r="T55" s="196"/>
      <c r="U55" s="197"/>
      <c r="V55" s="198"/>
      <c r="W55" s="198"/>
      <c r="X55" s="231"/>
      <c r="Y55" s="232"/>
      <c r="Z55" s="231"/>
      <c r="AA55" s="231"/>
      <c r="AB55" s="231"/>
      <c r="AC55" s="199"/>
      <c r="AD55" s="200"/>
      <c r="AE55" s="200"/>
      <c r="AF55" s="226"/>
      <c r="AG55" s="233"/>
      <c r="AH55" s="95"/>
      <c r="AI55" s="94"/>
      <c r="AJ55" s="155"/>
      <c r="AK55" s="234"/>
      <c r="AL55" s="235"/>
      <c r="AM55" s="236"/>
      <c r="AN55" s="94"/>
      <c r="AO55" s="94"/>
      <c r="AP55" s="155"/>
      <c r="AQ55" s="93"/>
      <c r="AS55" s="93"/>
      <c r="AV55" s="93"/>
      <c r="AW55" s="93"/>
    </row>
    <row r="56" spans="1:49" ht="15" customHeight="1">
      <c r="A56" s="307"/>
      <c r="B56" s="237"/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02"/>
      <c r="N56" s="203"/>
      <c r="O56" s="297"/>
      <c r="P56" s="297"/>
      <c r="Q56" s="297"/>
      <c r="R56" s="297"/>
      <c r="S56" s="297"/>
      <c r="T56" s="205"/>
      <c r="U56" s="206"/>
      <c r="V56" s="207"/>
      <c r="W56" s="207"/>
      <c r="X56" s="207"/>
      <c r="Y56" s="208"/>
      <c r="Z56" s="209"/>
      <c r="AA56" s="209"/>
      <c r="AB56" s="210"/>
      <c r="AC56" s="199"/>
      <c r="AD56" s="238"/>
      <c r="AE56" s="220"/>
      <c r="AF56" s="239"/>
      <c r="AG56" s="199"/>
      <c r="AH56" s="95"/>
      <c r="AI56" s="94"/>
      <c r="AJ56" s="155"/>
      <c r="AN56" s="94"/>
      <c r="AO56" s="94"/>
      <c r="AP56" s="155"/>
      <c r="AQ56" s="93"/>
      <c r="AS56" s="93"/>
      <c r="AV56" s="93"/>
      <c r="AW56" s="93"/>
    </row>
    <row r="57" spans="1:49" ht="4.25" customHeight="1">
      <c r="A57" s="228"/>
      <c r="B57" s="213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6"/>
      <c r="N57" s="216"/>
      <c r="O57" s="216"/>
      <c r="P57" s="216"/>
      <c r="Q57" s="216"/>
      <c r="R57" s="216"/>
      <c r="S57" s="216"/>
      <c r="T57" s="216"/>
      <c r="U57" s="215"/>
      <c r="V57" s="217"/>
      <c r="W57" s="217"/>
      <c r="X57" s="218"/>
      <c r="Y57" s="199"/>
      <c r="Z57" s="219"/>
      <c r="AA57" s="300" t="s">
        <v>89</v>
      </c>
      <c r="AB57" s="301"/>
      <c r="AC57" s="199"/>
      <c r="AD57" s="238"/>
      <c r="AE57" s="220"/>
      <c r="AF57" s="239"/>
      <c r="AG57" s="199"/>
      <c r="AH57" s="118"/>
      <c r="AI57" s="119"/>
      <c r="AJ57" s="158"/>
      <c r="AK57" s="83"/>
      <c r="AL57" s="159"/>
      <c r="AM57" s="159"/>
      <c r="AN57" s="83"/>
      <c r="AO57" s="83"/>
      <c r="AP57" s="158"/>
      <c r="AQ57" s="160"/>
      <c r="AR57" s="160"/>
      <c r="AS57" s="92"/>
      <c r="AV57" s="92"/>
      <c r="AW57" s="92"/>
    </row>
    <row r="58" spans="1:49" ht="4.25" customHeight="1">
      <c r="A58" s="228"/>
      <c r="B58" s="213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6"/>
      <c r="N58" s="216"/>
      <c r="O58" s="216"/>
      <c r="P58" s="216"/>
      <c r="Q58" s="216"/>
      <c r="R58" s="216"/>
      <c r="S58" s="216"/>
      <c r="T58" s="216"/>
      <c r="U58" s="215"/>
      <c r="V58" s="217"/>
      <c r="W58" s="217"/>
      <c r="X58" s="218"/>
      <c r="Y58" s="199"/>
      <c r="Z58" s="219"/>
      <c r="AA58" s="300"/>
      <c r="AB58" s="301"/>
      <c r="AC58" s="208"/>
      <c r="AD58" s="221"/>
      <c r="AE58" s="209"/>
      <c r="AF58" s="209"/>
      <c r="AG58" s="199"/>
      <c r="AH58" s="118"/>
      <c r="AI58" s="119"/>
      <c r="AJ58" s="158"/>
      <c r="AK58" s="83"/>
      <c r="AL58" s="159"/>
      <c r="AM58" s="159"/>
      <c r="AN58" s="83"/>
      <c r="AO58" s="83"/>
      <c r="AP58" s="158"/>
      <c r="AQ58" s="160"/>
      <c r="AR58" s="160"/>
      <c r="AS58" s="92"/>
      <c r="AV58" s="92"/>
      <c r="AW58" s="92"/>
    </row>
    <row r="59" spans="1:49" ht="15" customHeight="1">
      <c r="A59" s="307">
        <v>12</v>
      </c>
      <c r="B59" s="192"/>
      <c r="C59" s="294" t="str">
        <f>抽選!C12</f>
        <v>加西ＦＣロッソ</v>
      </c>
      <c r="D59" s="294"/>
      <c r="E59" s="294"/>
      <c r="F59" s="294"/>
      <c r="G59" s="294"/>
      <c r="H59" s="294"/>
      <c r="I59" s="294"/>
      <c r="J59" s="294"/>
      <c r="K59" s="294"/>
      <c r="L59" s="294"/>
      <c r="M59" s="193"/>
      <c r="N59" s="194"/>
      <c r="O59" s="294" t="s">
        <v>77</v>
      </c>
      <c r="P59" s="296"/>
      <c r="Q59" s="296"/>
      <c r="R59" s="296"/>
      <c r="S59" s="296"/>
      <c r="T59" s="196"/>
      <c r="U59" s="204"/>
      <c r="V59" s="222"/>
      <c r="W59" s="222"/>
      <c r="X59" s="222"/>
      <c r="Y59" s="223"/>
      <c r="Z59" s="224"/>
      <c r="AA59" s="224"/>
      <c r="AB59" s="225"/>
      <c r="AC59" s="199"/>
      <c r="AD59" s="211"/>
      <c r="AE59" s="198"/>
      <c r="AF59" s="198"/>
      <c r="AG59" s="199"/>
      <c r="AH59" s="95"/>
      <c r="AI59" s="94"/>
      <c r="AJ59" s="158"/>
      <c r="AK59" s="83"/>
      <c r="AL59" s="159"/>
      <c r="AM59" s="159"/>
      <c r="AN59" s="83"/>
      <c r="AO59" s="83"/>
      <c r="AP59" s="158"/>
      <c r="AQ59" s="160"/>
      <c r="AR59" s="160"/>
      <c r="AS59" s="93"/>
      <c r="AV59" s="93"/>
      <c r="AW59" s="93"/>
    </row>
    <row r="60" spans="1:49" ht="15" customHeight="1">
      <c r="A60" s="307"/>
      <c r="B60" s="237"/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02"/>
      <c r="N60" s="203"/>
      <c r="O60" s="297"/>
      <c r="P60" s="297"/>
      <c r="Q60" s="297"/>
      <c r="R60" s="297"/>
      <c r="S60" s="297"/>
      <c r="T60" s="205"/>
      <c r="U60" s="195"/>
      <c r="V60" s="209"/>
      <c r="W60" s="209"/>
      <c r="X60" s="240"/>
      <c r="Y60" s="241"/>
      <c r="Z60" s="207"/>
      <c r="AA60" s="207"/>
      <c r="AB60" s="242"/>
      <c r="AC60" s="308"/>
      <c r="AD60" s="308"/>
      <c r="AE60" s="308"/>
      <c r="AF60" s="308"/>
      <c r="AG60" s="199"/>
      <c r="AH60" s="95"/>
      <c r="AI60" s="309" t="s">
        <v>90</v>
      </c>
      <c r="AJ60" s="310"/>
      <c r="AL60" s="271"/>
      <c r="AM60" s="271"/>
      <c r="AN60" s="94"/>
      <c r="AO60" s="286"/>
      <c r="AP60" s="302"/>
      <c r="AQ60" s="93"/>
      <c r="AS60" s="93"/>
      <c r="AV60" s="93"/>
      <c r="AW60" s="93"/>
    </row>
    <row r="61" spans="1:49" ht="4.25" customHeight="1">
      <c r="A61" s="228"/>
      <c r="B61" s="213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15"/>
      <c r="N61" s="215"/>
      <c r="O61" s="215"/>
      <c r="P61" s="215"/>
      <c r="Q61" s="215"/>
      <c r="R61" s="215"/>
      <c r="S61" s="215"/>
      <c r="T61" s="215"/>
      <c r="U61" s="215"/>
      <c r="V61" s="217"/>
      <c r="W61" s="217"/>
      <c r="X61" s="218"/>
      <c r="Y61" s="199"/>
      <c r="Z61" s="219"/>
      <c r="AA61" s="300"/>
      <c r="AB61" s="300"/>
      <c r="AC61" s="199"/>
      <c r="AD61" s="238"/>
      <c r="AE61" s="220"/>
      <c r="AF61" s="220"/>
      <c r="AG61" s="199"/>
      <c r="AH61" s="88"/>
      <c r="AI61" s="309"/>
      <c r="AJ61" s="310"/>
      <c r="AK61" s="243"/>
      <c r="AL61" s="244"/>
      <c r="AM61" s="244"/>
      <c r="AN61" s="172"/>
      <c r="AO61" s="172"/>
      <c r="AP61" s="173"/>
    </row>
    <row r="62" spans="1:49" ht="4.25" customHeight="1">
      <c r="A62" s="228"/>
      <c r="B62" s="213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15"/>
      <c r="N62" s="215"/>
      <c r="O62" s="215"/>
      <c r="P62" s="215"/>
      <c r="Q62" s="215"/>
      <c r="R62" s="215"/>
      <c r="S62" s="215"/>
      <c r="T62" s="215"/>
      <c r="U62" s="215"/>
      <c r="V62" s="217"/>
      <c r="W62" s="217"/>
      <c r="X62" s="218"/>
      <c r="Y62" s="199"/>
      <c r="Z62" s="219"/>
      <c r="AA62" s="300"/>
      <c r="AB62" s="300"/>
      <c r="AC62" s="199"/>
      <c r="AD62" s="238"/>
      <c r="AE62" s="220"/>
      <c r="AF62" s="220"/>
      <c r="AG62" s="199"/>
      <c r="AH62" s="88"/>
      <c r="AI62" s="309"/>
      <c r="AJ62" s="310"/>
    </row>
    <row r="63" spans="1:49" ht="15" customHeight="1">
      <c r="A63" s="293">
        <v>13</v>
      </c>
      <c r="B63" s="192"/>
      <c r="C63" s="294" t="str">
        <f>抽選!C13</f>
        <v>西脇ＦＣ</v>
      </c>
      <c r="D63" s="294"/>
      <c r="E63" s="294"/>
      <c r="F63" s="294"/>
      <c r="G63" s="294"/>
      <c r="H63" s="294"/>
      <c r="I63" s="294"/>
      <c r="J63" s="294"/>
      <c r="K63" s="294"/>
      <c r="L63" s="294"/>
      <c r="M63" s="193"/>
      <c r="N63" s="194"/>
      <c r="O63" s="294" t="s">
        <v>71</v>
      </c>
      <c r="P63" s="296"/>
      <c r="Q63" s="296"/>
      <c r="R63" s="296"/>
      <c r="S63" s="296"/>
      <c r="T63" s="196"/>
      <c r="U63" s="197"/>
      <c r="V63" s="198"/>
      <c r="W63" s="198"/>
      <c r="X63" s="198"/>
      <c r="Y63" s="199"/>
      <c r="Z63" s="200"/>
      <c r="AA63" s="200"/>
      <c r="AB63" s="198"/>
      <c r="AC63" s="199"/>
      <c r="AD63" s="211"/>
      <c r="AE63" s="198"/>
      <c r="AF63" s="198"/>
      <c r="AG63" s="199"/>
      <c r="AH63" s="125"/>
      <c r="AI63" s="309"/>
      <c r="AJ63" s="310"/>
      <c r="AN63" s="94"/>
      <c r="AO63" s="94"/>
      <c r="AP63" s="94"/>
      <c r="AQ63" s="93"/>
      <c r="AS63" s="93"/>
      <c r="AV63" s="93"/>
      <c r="AW63" s="93"/>
    </row>
    <row r="64" spans="1:49" ht="15" customHeight="1">
      <c r="A64" s="293"/>
      <c r="B64" s="201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02"/>
      <c r="N64" s="203"/>
      <c r="O64" s="297"/>
      <c r="P64" s="297"/>
      <c r="Q64" s="297"/>
      <c r="R64" s="297"/>
      <c r="S64" s="297"/>
      <c r="T64" s="205"/>
      <c r="U64" s="206"/>
      <c r="V64" s="207"/>
      <c r="W64" s="207"/>
      <c r="X64" s="207"/>
      <c r="Y64" s="208"/>
      <c r="Z64" s="209"/>
      <c r="AA64" s="209"/>
      <c r="AB64" s="210"/>
      <c r="AC64" s="199"/>
      <c r="AD64" s="211"/>
      <c r="AE64" s="198"/>
      <c r="AF64" s="198"/>
      <c r="AG64" s="199"/>
      <c r="AH64" s="95"/>
      <c r="AI64" s="94"/>
      <c r="AJ64" s="155"/>
      <c r="AN64" s="94"/>
      <c r="AO64" s="94"/>
      <c r="AP64" s="94"/>
      <c r="AQ64" s="93"/>
      <c r="AS64" s="93"/>
      <c r="AV64" s="93"/>
      <c r="AW64" s="93"/>
    </row>
    <row r="65" spans="1:49" ht="4.25" customHeight="1">
      <c r="A65" s="212"/>
      <c r="B65" s="213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5"/>
      <c r="N65" s="216"/>
      <c r="O65" s="216"/>
      <c r="P65" s="216"/>
      <c r="Q65" s="216"/>
      <c r="R65" s="216"/>
      <c r="S65" s="216"/>
      <c r="T65" s="216"/>
      <c r="U65" s="215"/>
      <c r="V65" s="217"/>
      <c r="W65" s="217"/>
      <c r="X65" s="218"/>
      <c r="Y65" s="199"/>
      <c r="Z65" s="219"/>
      <c r="AA65" s="300" t="s">
        <v>91</v>
      </c>
      <c r="AB65" s="301"/>
      <c r="AC65" s="199"/>
      <c r="AD65" s="217"/>
      <c r="AE65" s="217"/>
      <c r="AF65" s="220"/>
      <c r="AG65" s="199"/>
      <c r="AH65" s="118"/>
      <c r="AI65" s="119"/>
      <c r="AJ65" s="167"/>
      <c r="AN65" s="119"/>
      <c r="AO65" s="119"/>
      <c r="AP65" s="119"/>
      <c r="AQ65" s="92"/>
      <c r="AS65" s="92"/>
      <c r="AV65" s="92"/>
      <c r="AW65" s="92"/>
    </row>
    <row r="66" spans="1:49" ht="4.25" customHeight="1">
      <c r="A66" s="212"/>
      <c r="B66" s="213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5"/>
      <c r="N66" s="216"/>
      <c r="O66" s="216"/>
      <c r="P66" s="216"/>
      <c r="Q66" s="216"/>
      <c r="R66" s="216"/>
      <c r="S66" s="216"/>
      <c r="T66" s="216"/>
      <c r="U66" s="215"/>
      <c r="V66" s="217"/>
      <c r="W66" s="217"/>
      <c r="X66" s="218"/>
      <c r="Y66" s="199"/>
      <c r="Z66" s="219"/>
      <c r="AA66" s="300"/>
      <c r="AB66" s="301"/>
      <c r="AC66" s="208"/>
      <c r="AD66" s="221"/>
      <c r="AE66" s="209"/>
      <c r="AF66" s="210"/>
      <c r="AG66" s="199"/>
      <c r="AH66" s="118"/>
      <c r="AI66" s="119"/>
      <c r="AJ66" s="167"/>
      <c r="AN66" s="119"/>
      <c r="AO66" s="119"/>
      <c r="AP66" s="119"/>
      <c r="AQ66" s="92"/>
      <c r="AS66" s="92"/>
      <c r="AV66" s="92"/>
      <c r="AW66" s="92"/>
    </row>
    <row r="67" spans="1:49" ht="15" customHeight="1">
      <c r="A67" s="293">
        <v>14</v>
      </c>
      <c r="B67" s="192"/>
      <c r="C67" s="294" t="str">
        <f>抽選!C14</f>
        <v>中町ＦＣＪｒ</v>
      </c>
      <c r="D67" s="294"/>
      <c r="E67" s="294"/>
      <c r="F67" s="294"/>
      <c r="G67" s="294"/>
      <c r="H67" s="294"/>
      <c r="I67" s="294"/>
      <c r="J67" s="294"/>
      <c r="K67" s="294"/>
      <c r="L67" s="294"/>
      <c r="M67" s="193"/>
      <c r="N67" s="194"/>
      <c r="O67" s="294" t="s">
        <v>73</v>
      </c>
      <c r="P67" s="296"/>
      <c r="Q67" s="296"/>
      <c r="R67" s="296"/>
      <c r="S67" s="296"/>
      <c r="T67" s="196"/>
      <c r="U67" s="204"/>
      <c r="V67" s="222"/>
      <c r="W67" s="222"/>
      <c r="X67" s="222"/>
      <c r="Y67" s="223"/>
      <c r="Z67" s="224"/>
      <c r="AA67" s="224"/>
      <c r="AB67" s="225"/>
      <c r="AC67" s="199"/>
      <c r="AD67" s="200"/>
      <c r="AE67" s="200"/>
      <c r="AF67" s="226"/>
      <c r="AG67" s="199"/>
      <c r="AH67" s="95"/>
      <c r="AI67" s="94"/>
      <c r="AJ67" s="155"/>
      <c r="AN67" s="94"/>
      <c r="AO67" s="94"/>
      <c r="AP67" s="94"/>
      <c r="AQ67" s="93"/>
      <c r="AS67" s="93"/>
      <c r="AV67" s="93"/>
      <c r="AW67" s="93"/>
    </row>
    <row r="68" spans="1:49" ht="15" customHeight="1">
      <c r="A68" s="293"/>
      <c r="B68" s="201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02"/>
      <c r="N68" s="203"/>
      <c r="O68" s="297"/>
      <c r="P68" s="297"/>
      <c r="Q68" s="297"/>
      <c r="R68" s="297"/>
      <c r="S68" s="297"/>
      <c r="T68" s="205"/>
      <c r="U68" s="197"/>
      <c r="V68" s="198"/>
      <c r="W68" s="198"/>
      <c r="X68" s="198"/>
      <c r="Y68" s="199"/>
      <c r="Z68" s="198"/>
      <c r="AA68" s="198"/>
      <c r="AB68" s="198"/>
      <c r="AC68" s="199"/>
      <c r="AD68" s="217"/>
      <c r="AE68" s="217"/>
      <c r="AF68" s="227"/>
      <c r="AG68" s="199"/>
      <c r="AH68" s="95"/>
      <c r="AI68" s="94"/>
      <c r="AJ68" s="155"/>
      <c r="AN68" s="94"/>
      <c r="AO68" s="94"/>
      <c r="AP68" s="94"/>
      <c r="AQ68" s="93"/>
      <c r="AS68" s="93"/>
      <c r="AV68" s="93"/>
      <c r="AW68" s="93"/>
    </row>
    <row r="69" spans="1:49" ht="4.25" customHeight="1">
      <c r="A69" s="228"/>
      <c r="B69" s="213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15"/>
      <c r="N69" s="215"/>
      <c r="O69" s="215"/>
      <c r="P69" s="215"/>
      <c r="Q69" s="215"/>
      <c r="R69" s="215"/>
      <c r="S69" s="215"/>
      <c r="T69" s="215"/>
      <c r="U69" s="216"/>
      <c r="V69" s="220"/>
      <c r="W69" s="220"/>
      <c r="X69" s="220"/>
      <c r="Y69" s="199"/>
      <c r="Z69" s="217"/>
      <c r="AA69" s="217"/>
      <c r="AB69" s="220"/>
      <c r="AC69" s="199"/>
      <c r="AD69" s="217"/>
      <c r="AE69" s="304" t="s">
        <v>92</v>
      </c>
      <c r="AF69" s="305"/>
      <c r="AG69" s="223"/>
      <c r="AH69" s="171"/>
      <c r="AI69" s="172"/>
      <c r="AJ69" s="173"/>
    </row>
    <row r="70" spans="1:49" ht="4.25" customHeight="1">
      <c r="A70" s="228"/>
      <c r="B70" s="213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15"/>
      <c r="N70" s="215"/>
      <c r="O70" s="215"/>
      <c r="P70" s="215"/>
      <c r="Q70" s="215"/>
      <c r="R70" s="215"/>
      <c r="S70" s="215"/>
      <c r="T70" s="215"/>
      <c r="U70" s="215"/>
      <c r="V70" s="217"/>
      <c r="W70" s="217"/>
      <c r="X70" s="218"/>
      <c r="Y70" s="199"/>
      <c r="Z70" s="217"/>
      <c r="AA70" s="217"/>
      <c r="AB70" s="218"/>
      <c r="AC70" s="199"/>
      <c r="AD70" s="211"/>
      <c r="AE70" s="306"/>
      <c r="AF70" s="305"/>
      <c r="AG70" s="230"/>
      <c r="AH70" s="150"/>
      <c r="AI70" s="151"/>
      <c r="AJ70" s="151"/>
    </row>
    <row r="71" spans="1:49" ht="15" customHeight="1">
      <c r="A71" s="307">
        <v>15</v>
      </c>
      <c r="B71" s="192"/>
      <c r="C71" s="294" t="str">
        <f>抽選!C15</f>
        <v>旭ＦＣＪｒ</v>
      </c>
      <c r="D71" s="294"/>
      <c r="E71" s="294"/>
      <c r="F71" s="294"/>
      <c r="G71" s="294"/>
      <c r="H71" s="294"/>
      <c r="I71" s="294"/>
      <c r="J71" s="294"/>
      <c r="K71" s="294"/>
      <c r="L71" s="294"/>
      <c r="M71" s="193"/>
      <c r="N71" s="194"/>
      <c r="O71" s="294" t="s">
        <v>75</v>
      </c>
      <c r="P71" s="296"/>
      <c r="Q71" s="296"/>
      <c r="R71" s="296"/>
      <c r="S71" s="296"/>
      <c r="T71" s="196"/>
      <c r="U71" s="197"/>
      <c r="V71" s="198"/>
      <c r="W71" s="198"/>
      <c r="X71" s="231"/>
      <c r="Y71" s="232"/>
      <c r="Z71" s="231"/>
      <c r="AA71" s="231"/>
      <c r="AB71" s="231"/>
      <c r="AC71" s="199"/>
      <c r="AD71" s="200"/>
      <c r="AE71" s="200"/>
      <c r="AF71" s="226"/>
      <c r="AG71" s="233"/>
      <c r="AH71" s="95"/>
      <c r="AI71" s="94"/>
      <c r="AJ71" s="94"/>
      <c r="AN71" s="94"/>
      <c r="AO71" s="94"/>
      <c r="AP71" s="94"/>
      <c r="AQ71" s="93"/>
      <c r="AS71" s="93"/>
      <c r="AV71" s="93"/>
      <c r="AW71" s="93"/>
    </row>
    <row r="72" spans="1:49" ht="15" customHeight="1">
      <c r="A72" s="307"/>
      <c r="B72" s="237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02"/>
      <c r="N72" s="203"/>
      <c r="O72" s="297"/>
      <c r="P72" s="297"/>
      <c r="Q72" s="297"/>
      <c r="R72" s="297"/>
      <c r="S72" s="297"/>
      <c r="T72" s="205"/>
      <c r="U72" s="206"/>
      <c r="V72" s="207"/>
      <c r="W72" s="207"/>
      <c r="X72" s="207"/>
      <c r="Y72" s="208"/>
      <c r="Z72" s="209"/>
      <c r="AA72" s="209"/>
      <c r="AB72" s="210"/>
      <c r="AC72" s="199"/>
      <c r="AD72" s="238"/>
      <c r="AE72" s="220"/>
      <c r="AF72" s="239"/>
      <c r="AG72" s="199"/>
      <c r="AH72" s="95"/>
      <c r="AI72" s="94"/>
      <c r="AJ72" s="94"/>
      <c r="AN72" s="94"/>
      <c r="AO72" s="94"/>
      <c r="AP72" s="94"/>
      <c r="AQ72" s="93"/>
      <c r="AS72" s="93"/>
      <c r="AV72" s="93"/>
      <c r="AW72" s="93"/>
    </row>
    <row r="73" spans="1:49" ht="4.25" customHeight="1">
      <c r="A73" s="228"/>
      <c r="B73" s="213"/>
      <c r="C73" s="214"/>
      <c r="D73" s="214"/>
      <c r="E73" s="214"/>
      <c r="F73" s="214"/>
      <c r="G73" s="214"/>
      <c r="H73" s="214"/>
      <c r="I73" s="214"/>
      <c r="J73" s="214"/>
      <c r="K73" s="214"/>
      <c r="L73" s="214"/>
      <c r="M73" s="216"/>
      <c r="N73" s="216"/>
      <c r="O73" s="216"/>
      <c r="P73" s="216"/>
      <c r="Q73" s="216"/>
      <c r="R73" s="216"/>
      <c r="S73" s="216"/>
      <c r="T73" s="216"/>
      <c r="U73" s="215"/>
      <c r="V73" s="217"/>
      <c r="W73" s="217"/>
      <c r="X73" s="218"/>
      <c r="Y73" s="199"/>
      <c r="Z73" s="219"/>
      <c r="AA73" s="300" t="s">
        <v>93</v>
      </c>
      <c r="AB73" s="301"/>
      <c r="AC73" s="199"/>
      <c r="AD73" s="238"/>
      <c r="AE73" s="220"/>
      <c r="AF73" s="239"/>
      <c r="AG73" s="199"/>
      <c r="AH73" s="118"/>
      <c r="AI73" s="119"/>
      <c r="AJ73" s="83"/>
      <c r="AK73" s="83"/>
      <c r="AL73" s="159"/>
      <c r="AM73" s="159"/>
      <c r="AN73" s="83"/>
      <c r="AO73" s="83"/>
      <c r="AP73" s="83"/>
      <c r="AQ73" s="160"/>
      <c r="AR73" s="160"/>
      <c r="AS73" s="92"/>
      <c r="AV73" s="92"/>
      <c r="AW73" s="92"/>
    </row>
    <row r="74" spans="1:49" ht="4.25" customHeight="1">
      <c r="A74" s="228"/>
      <c r="B74" s="213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6"/>
      <c r="N74" s="216"/>
      <c r="O74" s="216"/>
      <c r="P74" s="216"/>
      <c r="Q74" s="216"/>
      <c r="R74" s="216"/>
      <c r="S74" s="216"/>
      <c r="T74" s="216"/>
      <c r="U74" s="215"/>
      <c r="V74" s="217"/>
      <c r="W74" s="217"/>
      <c r="X74" s="218"/>
      <c r="Y74" s="199"/>
      <c r="Z74" s="219"/>
      <c r="AA74" s="300"/>
      <c r="AB74" s="301"/>
      <c r="AC74" s="208"/>
      <c r="AD74" s="221"/>
      <c r="AE74" s="209"/>
      <c r="AF74" s="209"/>
      <c r="AG74" s="199"/>
      <c r="AH74" s="118"/>
      <c r="AI74" s="119"/>
      <c r="AJ74" s="83"/>
      <c r="AK74" s="83"/>
      <c r="AL74" s="159"/>
      <c r="AM74" s="159"/>
      <c r="AN74" s="83"/>
      <c r="AO74" s="83"/>
      <c r="AP74" s="83"/>
      <c r="AQ74" s="160"/>
      <c r="AR74" s="160"/>
      <c r="AS74" s="92"/>
      <c r="AV74" s="92"/>
      <c r="AW74" s="92"/>
    </row>
    <row r="75" spans="1:49" ht="15" customHeight="1">
      <c r="A75" s="307">
        <v>16</v>
      </c>
      <c r="B75" s="192"/>
      <c r="C75" s="294" t="str">
        <f>抽選!C16</f>
        <v>三樹平田ＳＣ</v>
      </c>
      <c r="D75" s="294"/>
      <c r="E75" s="294"/>
      <c r="F75" s="294"/>
      <c r="G75" s="294"/>
      <c r="H75" s="294"/>
      <c r="I75" s="294"/>
      <c r="J75" s="294"/>
      <c r="K75" s="294"/>
      <c r="L75" s="294"/>
      <c r="M75" s="193"/>
      <c r="N75" s="194"/>
      <c r="O75" s="294" t="s">
        <v>77</v>
      </c>
      <c r="P75" s="296"/>
      <c r="Q75" s="296"/>
      <c r="R75" s="296"/>
      <c r="S75" s="296"/>
      <c r="T75" s="196"/>
      <c r="U75" s="204"/>
      <c r="V75" s="222"/>
      <c r="W75" s="222"/>
      <c r="X75" s="222"/>
      <c r="Y75" s="223"/>
      <c r="Z75" s="224"/>
      <c r="AA75" s="224"/>
      <c r="AB75" s="225"/>
      <c r="AC75" s="199"/>
      <c r="AD75" s="211"/>
      <c r="AE75" s="198"/>
      <c r="AF75" s="198"/>
      <c r="AG75" s="199"/>
      <c r="AH75" s="95"/>
      <c r="AI75" s="94"/>
      <c r="AJ75" s="83"/>
      <c r="AK75" s="83"/>
      <c r="AL75" s="159"/>
      <c r="AM75" s="159"/>
      <c r="AN75" s="83"/>
      <c r="AO75" s="83"/>
      <c r="AP75" s="83"/>
      <c r="AQ75" s="160"/>
      <c r="AR75" s="160"/>
      <c r="AS75" s="93"/>
      <c r="AV75" s="93"/>
      <c r="AW75" s="93"/>
    </row>
    <row r="76" spans="1:49" ht="15" customHeight="1">
      <c r="A76" s="307"/>
      <c r="B76" s="237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02"/>
      <c r="N76" s="203"/>
      <c r="O76" s="297"/>
      <c r="P76" s="297"/>
      <c r="Q76" s="297"/>
      <c r="R76" s="297"/>
      <c r="S76" s="297"/>
      <c r="T76" s="205"/>
      <c r="U76" s="195"/>
      <c r="V76" s="209"/>
      <c r="W76" s="209"/>
      <c r="X76" s="240"/>
      <c r="Y76" s="241"/>
      <c r="Z76" s="207"/>
      <c r="AA76" s="207"/>
      <c r="AB76" s="242"/>
      <c r="AC76" s="308"/>
      <c r="AD76" s="308"/>
      <c r="AE76" s="308"/>
      <c r="AF76" s="308"/>
      <c r="AG76" s="199"/>
      <c r="AH76" s="95"/>
      <c r="AI76" s="94"/>
      <c r="AJ76" s="94"/>
      <c r="AL76" s="271"/>
      <c r="AM76" s="271"/>
      <c r="AN76" s="94"/>
      <c r="AO76" s="286"/>
      <c r="AP76" s="286"/>
      <c r="AQ76" s="93"/>
      <c r="AS76" s="93"/>
      <c r="AV76" s="93"/>
      <c r="AW76" s="93"/>
    </row>
    <row r="77" spans="1:49" ht="4.25" customHeight="1">
      <c r="A77" s="200"/>
      <c r="B77" s="245"/>
      <c r="C77" s="229"/>
      <c r="D77" s="229"/>
      <c r="E77" s="229"/>
      <c r="F77" s="229"/>
      <c r="G77" s="229"/>
      <c r="H77" s="229"/>
      <c r="I77" s="229"/>
      <c r="J77" s="229"/>
      <c r="K77" s="229"/>
      <c r="L77" s="229"/>
      <c r="M77" s="216"/>
      <c r="N77" s="215"/>
      <c r="O77" s="215"/>
      <c r="P77" s="215"/>
      <c r="Q77" s="215"/>
      <c r="R77" s="215"/>
      <c r="S77" s="215"/>
      <c r="T77" s="215"/>
      <c r="U77" s="215"/>
      <c r="V77" s="217"/>
      <c r="W77" s="300"/>
      <c r="X77" s="300"/>
      <c r="Y77" s="246"/>
      <c r="Z77" s="217"/>
      <c r="AA77" s="217"/>
      <c r="AB77" s="247"/>
      <c r="AC77" s="199"/>
      <c r="AD77" s="238"/>
      <c r="AE77" s="220"/>
      <c r="AF77" s="220"/>
      <c r="AG77" s="199"/>
      <c r="AN77" s="119"/>
      <c r="AO77" s="119"/>
      <c r="AP77" s="119"/>
      <c r="AQ77" s="92"/>
    </row>
    <row r="78" spans="1:49" ht="4.25" customHeight="1">
      <c r="A78" s="200"/>
      <c r="B78" s="245"/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16"/>
      <c r="N78" s="215"/>
      <c r="O78" s="215"/>
      <c r="P78" s="215"/>
      <c r="Q78" s="215"/>
      <c r="R78" s="215"/>
      <c r="S78" s="215"/>
      <c r="T78" s="215"/>
      <c r="U78" s="215"/>
      <c r="V78" s="217"/>
      <c r="W78" s="300"/>
      <c r="X78" s="300"/>
      <c r="Y78" s="246"/>
      <c r="Z78" s="217"/>
      <c r="AA78" s="217"/>
      <c r="AB78" s="247"/>
      <c r="AC78" s="199"/>
      <c r="AD78" s="211"/>
      <c r="AE78" s="198"/>
      <c r="AF78" s="198"/>
      <c r="AG78" s="199"/>
      <c r="AN78" s="119"/>
      <c r="AO78" s="119"/>
      <c r="AP78" s="119"/>
      <c r="AQ78" s="92"/>
    </row>
    <row r="79" spans="1:49" ht="15" customHeight="1">
      <c r="A79" s="251"/>
      <c r="B79" s="252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4"/>
      <c r="N79" s="254"/>
      <c r="O79" s="253"/>
      <c r="P79" s="253"/>
      <c r="Q79" s="253"/>
      <c r="R79" s="253"/>
      <c r="S79" s="253"/>
      <c r="T79" s="254"/>
      <c r="U79" s="254"/>
      <c r="V79" s="255"/>
      <c r="W79" s="255"/>
      <c r="X79" s="255"/>
      <c r="Y79" s="256"/>
      <c r="Z79" s="257"/>
      <c r="AA79" s="257"/>
      <c r="AB79" s="257"/>
      <c r="AC79" s="258"/>
      <c r="AD79" s="258"/>
      <c r="AE79" s="255"/>
      <c r="AF79" s="255"/>
      <c r="AG79" s="258"/>
      <c r="AH79" s="255"/>
      <c r="AI79" s="255"/>
      <c r="AJ79" s="255"/>
      <c r="AK79" s="258"/>
      <c r="AL79" s="259"/>
      <c r="AM79" s="259"/>
      <c r="AN79" s="255"/>
      <c r="AO79" s="255"/>
      <c r="AP79" s="255"/>
      <c r="AQ79" s="254"/>
      <c r="AR79" s="258"/>
      <c r="AS79" s="254"/>
      <c r="AT79" s="260"/>
      <c r="AV79" s="93"/>
      <c r="AW79" s="93"/>
    </row>
    <row r="80" spans="1:49" ht="15" customHeight="1">
      <c r="A80" s="251"/>
      <c r="B80" s="311" t="s">
        <v>129</v>
      </c>
      <c r="C80" s="312"/>
      <c r="D80" s="312"/>
      <c r="E80" s="313"/>
      <c r="F80" s="313"/>
      <c r="G80" s="313"/>
      <c r="H80" s="313"/>
      <c r="I80" s="313"/>
      <c r="J80" s="313"/>
      <c r="K80" s="313"/>
      <c r="L80" s="253"/>
      <c r="M80" s="311" t="s">
        <v>130</v>
      </c>
      <c r="N80" s="311"/>
      <c r="O80" s="311"/>
      <c r="P80" s="311"/>
      <c r="Q80" s="311"/>
      <c r="R80" s="311"/>
      <c r="S80" s="311"/>
      <c r="T80" s="311"/>
      <c r="U80" s="311"/>
      <c r="V80" s="311"/>
      <c r="W80" s="314"/>
      <c r="X80" s="314"/>
      <c r="Y80" s="314"/>
      <c r="Z80" s="314"/>
      <c r="AA80" s="314"/>
      <c r="AB80" s="314"/>
      <c r="AC80" s="314"/>
      <c r="AD80" s="258"/>
      <c r="AE80" s="315"/>
      <c r="AF80" s="315"/>
      <c r="AG80" s="315"/>
      <c r="AH80" s="255"/>
      <c r="AI80" s="255"/>
      <c r="AJ80" s="255"/>
      <c r="AK80" s="258"/>
      <c r="AL80" s="259"/>
      <c r="AM80" s="259"/>
      <c r="AN80" s="255"/>
      <c r="AO80" s="255"/>
      <c r="AP80" s="255"/>
      <c r="AQ80" s="254"/>
      <c r="AR80" s="258"/>
      <c r="AS80" s="254"/>
      <c r="AT80" s="260"/>
      <c r="AV80" s="93"/>
      <c r="AW80" s="93"/>
    </row>
    <row r="81" spans="1:49" ht="4.25" customHeight="1">
      <c r="A81" s="251"/>
      <c r="B81" s="252"/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1"/>
      <c r="W81" s="251"/>
      <c r="X81" s="255"/>
      <c r="Y81" s="256"/>
      <c r="Z81" s="251"/>
      <c r="AA81" s="251"/>
      <c r="AB81" s="251"/>
      <c r="AC81" s="258"/>
      <c r="AD81" s="258"/>
      <c r="AE81" s="255"/>
      <c r="AF81" s="255"/>
      <c r="AG81" s="258"/>
      <c r="AH81" s="255"/>
      <c r="AI81" s="255"/>
      <c r="AJ81" s="255"/>
      <c r="AK81" s="258"/>
      <c r="AL81" s="259"/>
      <c r="AM81" s="259"/>
      <c r="AN81" s="255"/>
      <c r="AO81" s="255"/>
      <c r="AP81" s="255"/>
      <c r="AQ81" s="254"/>
      <c r="AR81" s="258"/>
      <c r="AS81" s="254"/>
      <c r="AT81" s="260"/>
      <c r="AV81" s="92"/>
      <c r="AW81" s="92"/>
    </row>
    <row r="82" spans="1:49" ht="4.25" customHeight="1">
      <c r="A82" s="251"/>
      <c r="B82" s="252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1"/>
      <c r="W82" s="251"/>
      <c r="X82" s="255"/>
      <c r="Y82" s="258"/>
      <c r="Z82" s="255"/>
      <c r="AA82" s="251"/>
      <c r="AB82" s="251"/>
      <c r="AC82" s="258"/>
      <c r="AD82" s="258"/>
      <c r="AE82" s="255"/>
      <c r="AF82" s="255"/>
      <c r="AG82" s="258"/>
      <c r="AH82" s="255"/>
      <c r="AI82" s="255"/>
      <c r="AJ82" s="255"/>
      <c r="AK82" s="258"/>
      <c r="AL82" s="259"/>
      <c r="AM82" s="259"/>
      <c r="AN82" s="255"/>
      <c r="AO82" s="255"/>
      <c r="AP82" s="255"/>
      <c r="AQ82" s="254"/>
      <c r="AR82" s="258"/>
      <c r="AS82" s="254"/>
      <c r="AT82" s="260"/>
      <c r="AV82" s="92"/>
      <c r="AW82" s="92"/>
    </row>
    <row r="83" spans="1:49" ht="15" customHeight="1">
      <c r="A83" s="251"/>
      <c r="B83" s="311" t="s">
        <v>131</v>
      </c>
      <c r="C83" s="312"/>
      <c r="D83" s="312"/>
      <c r="E83" s="313"/>
      <c r="F83" s="313"/>
      <c r="G83" s="313"/>
      <c r="H83" s="313"/>
      <c r="I83" s="313"/>
      <c r="J83" s="313"/>
      <c r="K83" s="313"/>
      <c r="L83" s="253"/>
      <c r="M83" s="311" t="s">
        <v>132</v>
      </c>
      <c r="N83" s="311"/>
      <c r="O83" s="311"/>
      <c r="P83" s="311"/>
      <c r="Q83" s="311"/>
      <c r="R83" s="311"/>
      <c r="S83" s="311"/>
      <c r="T83" s="311"/>
      <c r="U83" s="311"/>
      <c r="V83" s="311"/>
      <c r="W83" s="314"/>
      <c r="X83" s="314"/>
      <c r="Y83" s="314"/>
      <c r="Z83" s="314"/>
      <c r="AA83" s="314"/>
      <c r="AB83" s="314"/>
      <c r="AC83" s="314"/>
      <c r="AD83" s="258"/>
      <c r="AE83" s="315"/>
      <c r="AF83" s="315"/>
      <c r="AG83" s="315"/>
      <c r="AH83" s="255"/>
      <c r="AI83" s="255"/>
      <c r="AJ83" s="255"/>
      <c r="AK83" s="258"/>
      <c r="AL83" s="259"/>
      <c r="AM83" s="259"/>
      <c r="AN83" s="255"/>
      <c r="AO83" s="255"/>
      <c r="AP83" s="255"/>
      <c r="AQ83" s="254"/>
      <c r="AR83" s="258"/>
      <c r="AS83" s="254"/>
      <c r="AT83" s="260"/>
      <c r="AV83" s="93"/>
      <c r="AW83" s="93"/>
    </row>
    <row r="84" spans="1:49" ht="15" customHeight="1">
      <c r="A84" s="251"/>
      <c r="B84" s="252"/>
      <c r="C84" s="253"/>
      <c r="D84" s="253"/>
      <c r="E84" s="253"/>
      <c r="F84" s="253"/>
      <c r="G84" s="253"/>
      <c r="H84" s="253"/>
      <c r="I84" s="253"/>
      <c r="J84" s="253"/>
      <c r="K84" s="253"/>
      <c r="L84" s="253"/>
      <c r="M84" s="254"/>
      <c r="N84" s="254"/>
      <c r="O84" s="253"/>
      <c r="P84" s="253"/>
      <c r="Q84" s="253"/>
      <c r="R84" s="253"/>
      <c r="S84" s="253"/>
      <c r="T84" s="254"/>
      <c r="U84" s="254"/>
      <c r="V84" s="255"/>
      <c r="W84" s="255"/>
      <c r="X84" s="255"/>
      <c r="Y84" s="258"/>
      <c r="Z84" s="255"/>
      <c r="AA84" s="255"/>
      <c r="AB84" s="255"/>
      <c r="AC84" s="262"/>
      <c r="AD84" s="262"/>
      <c r="AE84" s="262"/>
      <c r="AF84" s="262"/>
      <c r="AG84" s="262"/>
      <c r="AH84" s="255"/>
      <c r="AI84" s="251"/>
      <c r="AJ84" s="251"/>
      <c r="AK84" s="251"/>
      <c r="AL84" s="251"/>
      <c r="AM84" s="251"/>
      <c r="AN84" s="255"/>
      <c r="AO84" s="255"/>
      <c r="AP84" s="255"/>
      <c r="AQ84" s="254"/>
      <c r="AR84" s="258"/>
      <c r="AS84" s="254"/>
      <c r="AT84" s="260"/>
      <c r="AV84" s="93"/>
      <c r="AW84" s="93"/>
    </row>
    <row r="85" spans="1:49" ht="15" customHeight="1">
      <c r="A85" s="251"/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4"/>
      <c r="N85" s="254"/>
      <c r="O85" s="253"/>
      <c r="P85" s="253"/>
      <c r="Q85" s="253"/>
      <c r="R85" s="253"/>
      <c r="S85" s="253"/>
      <c r="T85" s="254"/>
      <c r="U85" s="254"/>
      <c r="V85" s="255"/>
      <c r="W85" s="255"/>
      <c r="X85" s="251"/>
      <c r="Y85" s="251"/>
      <c r="Z85" s="251"/>
      <c r="AA85" s="251"/>
      <c r="AB85" s="251"/>
      <c r="AC85" s="263"/>
      <c r="AD85" s="263"/>
      <c r="AE85" s="263"/>
      <c r="AF85" s="263"/>
      <c r="AG85" s="263"/>
      <c r="AH85" s="255"/>
      <c r="AI85" s="263"/>
      <c r="AJ85" s="263"/>
      <c r="AK85" s="263"/>
      <c r="AL85" s="263"/>
      <c r="AM85" s="263"/>
      <c r="AN85" s="255"/>
      <c r="AO85" s="255"/>
      <c r="AP85" s="255"/>
      <c r="AQ85" s="254"/>
      <c r="AR85" s="258"/>
      <c r="AS85" s="254"/>
      <c r="AT85" s="260"/>
      <c r="AV85" s="93"/>
      <c r="AW85" s="93"/>
    </row>
    <row r="86" spans="1:49" ht="4.25" customHeight="1">
      <c r="A86" s="251"/>
      <c r="B86" s="252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315"/>
      <c r="W86" s="315"/>
      <c r="X86" s="255"/>
      <c r="Y86" s="264"/>
      <c r="Z86" s="261"/>
      <c r="AA86" s="261"/>
      <c r="AB86" s="261"/>
      <c r="AC86" s="258"/>
      <c r="AD86" s="315"/>
      <c r="AE86" s="315"/>
      <c r="AF86" s="255"/>
      <c r="AG86" s="258"/>
      <c r="AH86" s="255"/>
      <c r="AI86" s="255"/>
      <c r="AJ86" s="255"/>
      <c r="AK86" s="258"/>
      <c r="AL86" s="259"/>
      <c r="AM86" s="259"/>
      <c r="AN86" s="255"/>
      <c r="AO86" s="255"/>
      <c r="AP86" s="255"/>
      <c r="AQ86" s="254"/>
      <c r="AR86" s="258"/>
      <c r="AS86" s="254"/>
      <c r="AT86" s="260"/>
    </row>
  </sheetData>
  <mergeCells count="106">
    <mergeCell ref="B83:D83"/>
    <mergeCell ref="E83:K83"/>
    <mergeCell ref="M83:V83"/>
    <mergeCell ref="W83:AC83"/>
    <mergeCell ref="AE83:AG83"/>
    <mergeCell ref="A1:AT1"/>
    <mergeCell ref="V86:W86"/>
    <mergeCell ref="AD86:AE86"/>
    <mergeCell ref="AO76:AP76"/>
    <mergeCell ref="W77:X78"/>
    <mergeCell ref="AA73:AB74"/>
    <mergeCell ref="A75:A76"/>
    <mergeCell ref="C75:L76"/>
    <mergeCell ref="O75:S76"/>
    <mergeCell ref="AC76:AF76"/>
    <mergeCell ref="AL76:AM76"/>
    <mergeCell ref="B80:D80"/>
    <mergeCell ref="E80:K80"/>
    <mergeCell ref="M80:V80"/>
    <mergeCell ref="W80:AC80"/>
    <mergeCell ref="AE80:AG80"/>
    <mergeCell ref="AA65:AB66"/>
    <mergeCell ref="A67:A68"/>
    <mergeCell ref="C67:L68"/>
    <mergeCell ref="O67:S68"/>
    <mergeCell ref="AE69:AF70"/>
    <mergeCell ref="A71:A72"/>
    <mergeCell ref="C71:L72"/>
    <mergeCell ref="O71:S72"/>
    <mergeCell ref="AI60:AJ63"/>
    <mergeCell ref="AL60:AM60"/>
    <mergeCell ref="AO60:AP60"/>
    <mergeCell ref="AA61:AB62"/>
    <mergeCell ref="A63:A64"/>
    <mergeCell ref="C63:L64"/>
    <mergeCell ref="O63:S64"/>
    <mergeCell ref="AE53:AF54"/>
    <mergeCell ref="A55:A56"/>
    <mergeCell ref="C55:L56"/>
    <mergeCell ref="O55:S56"/>
    <mergeCell ref="AA57:AB58"/>
    <mergeCell ref="A59:A60"/>
    <mergeCell ref="C59:L60"/>
    <mergeCell ref="O59:S60"/>
    <mergeCell ref="AC60:AF60"/>
    <mergeCell ref="A47:A48"/>
    <mergeCell ref="C47:L48"/>
    <mergeCell ref="O47:S48"/>
    <mergeCell ref="AC47:AF47"/>
    <mergeCell ref="AA49:AB50"/>
    <mergeCell ref="A51:A52"/>
    <mergeCell ref="C51:L52"/>
    <mergeCell ref="O51:S52"/>
    <mergeCell ref="AO40:AP40"/>
    <mergeCell ref="A43:A44"/>
    <mergeCell ref="C43:L44"/>
    <mergeCell ref="O43:S44"/>
    <mergeCell ref="AC44:AF44"/>
    <mergeCell ref="AL45:AM46"/>
    <mergeCell ref="AO45:AP46"/>
    <mergeCell ref="AA37:AB38"/>
    <mergeCell ref="A39:A40"/>
    <mergeCell ref="C39:L40"/>
    <mergeCell ref="O39:S40"/>
    <mergeCell ref="AC40:AF40"/>
    <mergeCell ref="AL40:AM40"/>
    <mergeCell ref="AA29:AB30"/>
    <mergeCell ref="A31:A32"/>
    <mergeCell ref="C31:L32"/>
    <mergeCell ref="O31:S32"/>
    <mergeCell ref="AE33:AF34"/>
    <mergeCell ref="A35:A36"/>
    <mergeCell ref="C35:L36"/>
    <mergeCell ref="O35:S36"/>
    <mergeCell ref="AA13:AB14"/>
    <mergeCell ref="A15:A16"/>
    <mergeCell ref="C15:L16"/>
    <mergeCell ref="O15:S16"/>
    <mergeCell ref="W2:AD2"/>
    <mergeCell ref="AI24:AJ27"/>
    <mergeCell ref="AL24:AM24"/>
    <mergeCell ref="AO24:AP24"/>
    <mergeCell ref="A27:A28"/>
    <mergeCell ref="C27:L28"/>
    <mergeCell ref="O27:S28"/>
    <mergeCell ref="AE17:AF18"/>
    <mergeCell ref="A19:A20"/>
    <mergeCell ref="C19:L20"/>
    <mergeCell ref="O19:S20"/>
    <mergeCell ref="AA21:AB22"/>
    <mergeCell ref="A23:A24"/>
    <mergeCell ref="C23:L24"/>
    <mergeCell ref="O23:S24"/>
    <mergeCell ref="AC24:AF24"/>
    <mergeCell ref="AK2:AS2"/>
    <mergeCell ref="X3:AF6"/>
    <mergeCell ref="AI3:AM5"/>
    <mergeCell ref="A7:A8"/>
    <mergeCell ref="C7:L8"/>
    <mergeCell ref="O7:S8"/>
    <mergeCell ref="AC7:AF7"/>
    <mergeCell ref="AJ7:AM7"/>
    <mergeCell ref="AA9:AB11"/>
    <mergeCell ref="A11:A12"/>
    <mergeCell ref="C11:L12"/>
    <mergeCell ref="O11:S12"/>
  </mergeCells>
  <phoneticPr fontId="2"/>
  <printOptions horizontalCentered="1" verticalCentered="1"/>
  <pageMargins left="0.55000000000000004" right="0.42" top="0.12" bottom="0.12" header="0.12" footer="0.1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C616-65B4-D847-A49E-5D2039458C98}">
  <dimension ref="A1:AF94"/>
  <sheetViews>
    <sheetView showGridLines="0" tabSelected="1" topLeftCell="A2" zoomScale="125" zoomScaleNormal="100" zoomScalePageLayoutView="143" workbookViewId="0">
      <selection activeCell="N38" sqref="N38"/>
    </sheetView>
  </sheetViews>
  <sheetFormatPr baseColWidth="10" defaultColWidth="9" defaultRowHeight="14"/>
  <cols>
    <col min="1" max="1" width="4.83203125" style="17" customWidth="1"/>
    <col min="2" max="2" width="6.83203125" style="4" customWidth="1"/>
    <col min="3" max="3" width="1.5" style="4" customWidth="1"/>
    <col min="4" max="4" width="4.6640625" style="4" customWidth="1"/>
    <col min="5" max="5" width="1" style="4" customWidth="1"/>
    <col min="6" max="6" width="10.83203125" style="4" customWidth="1"/>
    <col min="7" max="7" width="2.83203125" style="4" customWidth="1"/>
    <col min="8" max="8" width="5.1640625" style="4" customWidth="1"/>
    <col min="9" max="9" width="2.83203125" style="4" customWidth="1"/>
    <col min="10" max="10" width="10.83203125" style="4" customWidth="1"/>
    <col min="11" max="11" width="0.83203125" style="4" customWidth="1"/>
    <col min="12" max="13" width="8.83203125" style="4" customWidth="1"/>
    <col min="14" max="14" width="2.1640625" style="4" customWidth="1"/>
    <col min="15" max="15" width="4.83203125" style="17" customWidth="1"/>
    <col min="16" max="16" width="6.83203125" style="4" customWidth="1"/>
    <col min="17" max="17" width="1.5" style="4" customWidth="1"/>
    <col min="18" max="18" width="4.6640625" style="4" customWidth="1"/>
    <col min="19" max="19" width="1" style="4" customWidth="1"/>
    <col min="20" max="20" width="10.83203125" style="4" customWidth="1"/>
    <col min="21" max="21" width="2.83203125" style="4" customWidth="1"/>
    <col min="22" max="22" width="5.1640625" style="4" customWidth="1"/>
    <col min="23" max="23" width="2.83203125" style="4" customWidth="1"/>
    <col min="24" max="24" width="10.83203125" style="4" customWidth="1"/>
    <col min="25" max="25" width="0.83203125" style="4" customWidth="1"/>
    <col min="26" max="27" width="8.83203125" style="4" customWidth="1"/>
    <col min="28" max="16384" width="9" style="4"/>
  </cols>
  <sheetData>
    <row r="1" spans="1:32" s="6" customFormat="1" ht="22">
      <c r="A1" s="329" t="s">
        <v>51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32" ht="17" customHeight="1">
      <c r="X2" s="330" t="s">
        <v>66</v>
      </c>
      <c r="Y2" s="330"/>
      <c r="Z2" s="330"/>
      <c r="AA2" s="330"/>
    </row>
    <row r="3" spans="1:32" ht="17">
      <c r="X3" s="18"/>
    </row>
    <row r="4" spans="1:32" ht="17">
      <c r="X4" s="331">
        <v>45948</v>
      </c>
      <c r="Y4" s="331"/>
      <c r="Z4" s="331"/>
      <c r="AA4" s="331"/>
    </row>
    <row r="5" spans="1:32" ht="4" customHeight="1"/>
    <row r="6" spans="1:32" s="50" customFormat="1" ht="15">
      <c r="A6" s="48" t="s">
        <v>27</v>
      </c>
      <c r="B6" s="49" t="s">
        <v>35</v>
      </c>
      <c r="O6" s="48" t="s">
        <v>27</v>
      </c>
      <c r="P6" s="49" t="s">
        <v>38</v>
      </c>
    </row>
    <row r="7" spans="1:32" ht="15" thickBot="1">
      <c r="A7" s="19" t="s">
        <v>3</v>
      </c>
      <c r="B7" s="332" t="s">
        <v>4</v>
      </c>
      <c r="C7" s="333"/>
      <c r="D7" s="20" t="s">
        <v>9</v>
      </c>
      <c r="E7" s="8"/>
      <c r="F7" s="9"/>
      <c r="G7" s="9"/>
      <c r="H7" s="10" t="s">
        <v>5</v>
      </c>
      <c r="I7" s="10"/>
      <c r="J7" s="9"/>
      <c r="K7" s="11"/>
      <c r="L7" s="21" t="s">
        <v>6</v>
      </c>
      <c r="M7" s="22" t="s">
        <v>10</v>
      </c>
      <c r="O7" s="19" t="s">
        <v>3</v>
      </c>
      <c r="P7" s="332" t="s">
        <v>4</v>
      </c>
      <c r="Q7" s="333"/>
      <c r="R7" s="20" t="s">
        <v>9</v>
      </c>
      <c r="S7" s="8"/>
      <c r="T7" s="9"/>
      <c r="U7" s="9"/>
      <c r="V7" s="10" t="s">
        <v>5</v>
      </c>
      <c r="W7" s="10"/>
      <c r="X7" s="9"/>
      <c r="Y7" s="11"/>
      <c r="Z7" s="21" t="s">
        <v>6</v>
      </c>
      <c r="AA7" s="22" t="s">
        <v>10</v>
      </c>
    </row>
    <row r="8" spans="1:32" ht="10.25" customHeight="1" thickTop="1">
      <c r="A8" s="327">
        <v>1</v>
      </c>
      <c r="B8" s="319">
        <v>0.41666666666666669</v>
      </c>
      <c r="C8" s="321"/>
      <c r="D8" s="334">
        <v>1</v>
      </c>
      <c r="E8" s="336"/>
      <c r="F8" s="317" t="str">
        <f>ノックアウトラウンド!C11</f>
        <v>ジンガ三木ＳＣネクスト</v>
      </c>
      <c r="G8" s="25"/>
      <c r="H8" s="26" t="s">
        <v>2</v>
      </c>
      <c r="I8" s="27"/>
      <c r="J8" s="317" t="str">
        <f>ノックアウトラウンド!C15</f>
        <v>河合ＳＳＤ</v>
      </c>
      <c r="K8" s="323"/>
      <c r="L8" s="325" t="str">
        <f>F10</f>
        <v>イルソーレ加東ＦＣ</v>
      </c>
      <c r="M8" s="325" t="str">
        <f>J10</f>
        <v>小野東ＳＳＤ</v>
      </c>
      <c r="O8" s="327">
        <v>1</v>
      </c>
      <c r="P8" s="319">
        <v>0.41666666666666669</v>
      </c>
      <c r="Q8" s="321"/>
      <c r="R8" s="334">
        <v>2</v>
      </c>
      <c r="S8" s="336"/>
      <c r="T8" s="317" t="str">
        <f>ノックアウトラウンド!C19</f>
        <v>小野南ＦＣＪｒ</v>
      </c>
      <c r="U8" s="25"/>
      <c r="V8" s="26" t="s">
        <v>2</v>
      </c>
      <c r="W8" s="27"/>
      <c r="X8" s="317" t="str">
        <f>ノックアウトラウンド!C23</f>
        <v>ＬＵＺ零壱ＦＣ</v>
      </c>
      <c r="Y8" s="323"/>
      <c r="Z8" s="325" t="str">
        <f>T10</f>
        <v>八千代少年ＳＣ</v>
      </c>
      <c r="AA8" s="325" t="str">
        <f>X10</f>
        <v>社ＦＣＪｒ</v>
      </c>
    </row>
    <row r="9" spans="1:32" ht="10.25" customHeight="1">
      <c r="A9" s="328"/>
      <c r="B9" s="320"/>
      <c r="C9" s="322"/>
      <c r="D9" s="335"/>
      <c r="E9" s="337"/>
      <c r="F9" s="318"/>
      <c r="G9" s="28"/>
      <c r="H9" s="29" t="str">
        <f>IF(G8="","",IF(G8&gt;I8,"",IF(G8&lt;I8,"","PK")))</f>
        <v/>
      </c>
      <c r="I9" s="29"/>
      <c r="J9" s="318"/>
      <c r="K9" s="324"/>
      <c r="L9" s="326"/>
      <c r="M9" s="326"/>
      <c r="O9" s="328"/>
      <c r="P9" s="320"/>
      <c r="Q9" s="322"/>
      <c r="R9" s="335"/>
      <c r="S9" s="337"/>
      <c r="T9" s="338"/>
      <c r="U9" s="28"/>
      <c r="V9" s="29" t="str">
        <f>IF(U8="","",IF(U8&gt;W8,"",IF(U8&lt;W8,"","PK")))</f>
        <v/>
      </c>
      <c r="W9" s="29"/>
      <c r="X9" s="318"/>
      <c r="Y9" s="324"/>
      <c r="Z9" s="326"/>
      <c r="AA9" s="326"/>
    </row>
    <row r="10" spans="1:32" ht="10.25" customHeight="1">
      <c r="A10" s="327">
        <v>2</v>
      </c>
      <c r="B10" s="319">
        <v>0.45833333333333298</v>
      </c>
      <c r="C10" s="47"/>
      <c r="D10" s="334">
        <v>3</v>
      </c>
      <c r="E10" s="336"/>
      <c r="F10" s="317" t="str">
        <f>ノックアウトラウンド!C27</f>
        <v>イルソーレ加東ＦＣ</v>
      </c>
      <c r="G10" s="30"/>
      <c r="H10" s="26" t="s">
        <v>2</v>
      </c>
      <c r="I10" s="27"/>
      <c r="J10" s="317" t="str">
        <f>ノックアウトラウンド!C31</f>
        <v>小野東ＳＳＤ</v>
      </c>
      <c r="K10" s="31"/>
      <c r="L10" s="325" t="str">
        <f>F8</f>
        <v>ジンガ三木ＳＣネクスト</v>
      </c>
      <c r="M10" s="325" t="str">
        <f>J8</f>
        <v>河合ＳＳＤ</v>
      </c>
      <c r="O10" s="327">
        <v>2</v>
      </c>
      <c r="P10" s="319">
        <v>0.45833333333333298</v>
      </c>
      <c r="Q10" s="47"/>
      <c r="R10" s="334">
        <v>4</v>
      </c>
      <c r="S10" s="336"/>
      <c r="T10" s="317" t="str">
        <f>ノックアウトラウンド!C35</f>
        <v>八千代少年ＳＣ</v>
      </c>
      <c r="U10" s="30"/>
      <c r="V10" s="26" t="s">
        <v>2</v>
      </c>
      <c r="W10" s="27"/>
      <c r="X10" s="317" t="str">
        <f>ノックアウトラウンド!C39</f>
        <v>社ＦＣＪｒ</v>
      </c>
      <c r="Y10" s="31"/>
      <c r="Z10" s="325" t="str">
        <f>T8</f>
        <v>小野南ＦＣＪｒ</v>
      </c>
      <c r="AA10" s="325" t="str">
        <f>X8</f>
        <v>ＬＵＺ零壱ＦＣ</v>
      </c>
    </row>
    <row r="11" spans="1:32" ht="10.25" customHeight="1">
      <c r="A11" s="328"/>
      <c r="B11" s="320"/>
      <c r="C11" s="47"/>
      <c r="D11" s="335"/>
      <c r="E11" s="337"/>
      <c r="F11" s="318"/>
      <c r="G11" s="32"/>
      <c r="H11" s="29" t="str">
        <f>IF(G10="","",IF(G10&gt;I10,"",IF(G10&lt;I10,"","PK")))</f>
        <v/>
      </c>
      <c r="I11" s="29"/>
      <c r="J11" s="318"/>
      <c r="K11" s="14"/>
      <c r="L11" s="326"/>
      <c r="M11" s="326"/>
      <c r="O11" s="328"/>
      <c r="P11" s="320"/>
      <c r="Q11" s="47"/>
      <c r="R11" s="335"/>
      <c r="S11" s="337"/>
      <c r="T11" s="338"/>
      <c r="U11" s="32"/>
      <c r="V11" s="29" t="str">
        <f>IF(U10="","",IF(U10&gt;W10,"",IF(U10&lt;W10,"","PK")))</f>
        <v/>
      </c>
      <c r="W11" s="29"/>
      <c r="X11" s="318"/>
      <c r="Y11" s="14"/>
      <c r="Z11" s="326"/>
      <c r="AA11" s="326"/>
    </row>
    <row r="12" spans="1:32" ht="10.25" customHeight="1">
      <c r="A12" s="327">
        <v>3</v>
      </c>
      <c r="B12" s="319">
        <v>0.5</v>
      </c>
      <c r="C12" s="321"/>
      <c r="D12" s="334"/>
      <c r="E12" s="336"/>
      <c r="F12" s="317" t="s">
        <v>101</v>
      </c>
      <c r="G12" s="30"/>
      <c r="H12" s="26" t="s">
        <v>2</v>
      </c>
      <c r="I12" s="27"/>
      <c r="J12" s="317" t="s">
        <v>102</v>
      </c>
      <c r="L12" s="339" t="s">
        <v>63</v>
      </c>
      <c r="M12" s="325"/>
      <c r="O12" s="327">
        <v>3</v>
      </c>
      <c r="P12" s="319">
        <v>0.5</v>
      </c>
      <c r="Q12" s="321"/>
      <c r="R12" s="334"/>
      <c r="S12" s="336"/>
      <c r="T12" s="317"/>
      <c r="U12" s="30"/>
      <c r="V12" s="26" t="s">
        <v>2</v>
      </c>
      <c r="W12" s="27"/>
      <c r="X12" s="317"/>
      <c r="Y12" s="323"/>
      <c r="Z12" s="325"/>
      <c r="AA12" s="325"/>
    </row>
    <row r="13" spans="1:32" ht="10.25" customHeight="1">
      <c r="A13" s="328"/>
      <c r="B13" s="320"/>
      <c r="C13" s="322"/>
      <c r="D13" s="335"/>
      <c r="E13" s="337"/>
      <c r="F13" s="318"/>
      <c r="G13" s="32"/>
      <c r="H13" s="24" t="str">
        <f>IF(G12="","",IF(G12&gt;I12,"",IF(G12&lt;I12,"","PK")))</f>
        <v/>
      </c>
      <c r="I13" s="29"/>
      <c r="J13" s="318"/>
      <c r="L13" s="326"/>
      <c r="M13" s="326"/>
      <c r="O13" s="328"/>
      <c r="P13" s="320"/>
      <c r="Q13" s="322"/>
      <c r="R13" s="335"/>
      <c r="S13" s="337"/>
      <c r="T13" s="318"/>
      <c r="U13" s="32"/>
      <c r="V13" s="29" t="str">
        <f>IF(U12="","",IF(U12&gt;W12,"",IF(U12&lt;W12,"","PK")))</f>
        <v/>
      </c>
      <c r="W13" s="29"/>
      <c r="X13" s="338"/>
      <c r="Y13" s="324"/>
      <c r="Z13" s="326"/>
      <c r="AA13" s="326"/>
    </row>
    <row r="14" spans="1:32" ht="10.25" customHeight="1">
      <c r="A14" s="327">
        <v>4</v>
      </c>
      <c r="B14" s="319">
        <v>0.54166666666666696</v>
      </c>
      <c r="C14" s="321"/>
      <c r="D14" s="334">
        <v>5</v>
      </c>
      <c r="E14" s="336"/>
      <c r="F14" s="317" t="s">
        <v>103</v>
      </c>
      <c r="G14" s="30"/>
      <c r="H14" s="26" t="s">
        <v>2</v>
      </c>
      <c r="I14" s="27"/>
      <c r="J14" s="317" t="s">
        <v>104</v>
      </c>
      <c r="K14" s="323"/>
      <c r="L14" s="325" t="str">
        <f>F12</f>
        <v>No.1の敗者</v>
      </c>
      <c r="M14" s="325" t="str">
        <f>J12</f>
        <v>No.2の敗者</v>
      </c>
      <c r="N14" s="17"/>
      <c r="O14" s="327">
        <v>4</v>
      </c>
      <c r="P14" s="319">
        <v>0.54166666666666696</v>
      </c>
      <c r="Q14" s="321"/>
      <c r="R14" s="334">
        <v>6</v>
      </c>
      <c r="S14" s="336"/>
      <c r="T14" s="317" t="s">
        <v>105</v>
      </c>
      <c r="U14" s="33"/>
      <c r="V14" s="34" t="s">
        <v>2</v>
      </c>
      <c r="W14" s="27"/>
      <c r="X14" s="317" t="s">
        <v>106</v>
      </c>
      <c r="Y14" s="348"/>
      <c r="Z14" s="325" t="str">
        <f>T16</f>
        <v>No.3の敗者</v>
      </c>
      <c r="AA14" s="325" t="str">
        <f>X16</f>
        <v>No.4の敗者</v>
      </c>
    </row>
    <row r="15" spans="1:32" ht="10.25" customHeight="1">
      <c r="A15" s="328"/>
      <c r="B15" s="320"/>
      <c r="C15" s="322"/>
      <c r="D15" s="335"/>
      <c r="E15" s="337"/>
      <c r="F15" s="318"/>
      <c r="G15" s="32"/>
      <c r="H15" s="29" t="str">
        <f>IF(G14="","",IF(G14&gt;I14,"",IF(G14&lt;I14,"","PK")))</f>
        <v/>
      </c>
      <c r="I15" s="29"/>
      <c r="J15" s="318"/>
      <c r="K15" s="324"/>
      <c r="L15" s="326"/>
      <c r="M15" s="326"/>
      <c r="N15" s="17"/>
      <c r="O15" s="328"/>
      <c r="P15" s="320"/>
      <c r="Q15" s="322"/>
      <c r="R15" s="335"/>
      <c r="S15" s="337"/>
      <c r="T15" s="347"/>
      <c r="U15" s="35"/>
      <c r="V15" s="29" t="str">
        <f>IF(U14="","",IF(U14&gt;W14,"",IF(U14&lt;W14,"","PK")))</f>
        <v/>
      </c>
      <c r="W15" s="29"/>
      <c r="X15" s="347"/>
      <c r="Y15" s="349"/>
      <c r="Z15" s="326"/>
      <c r="AA15" s="326"/>
    </row>
    <row r="16" spans="1:32" ht="10.25" customHeight="1">
      <c r="A16" s="340">
        <v>5</v>
      </c>
      <c r="B16" s="319">
        <v>0.58333333333333304</v>
      </c>
      <c r="C16" s="341"/>
      <c r="D16" s="342"/>
      <c r="E16" s="343"/>
      <c r="F16" s="345"/>
      <c r="G16" s="23"/>
      <c r="H16" s="13" t="s">
        <v>2</v>
      </c>
      <c r="I16" s="24"/>
      <c r="J16" s="345"/>
      <c r="K16" s="346"/>
      <c r="L16" s="339"/>
      <c r="M16" s="339"/>
      <c r="O16" s="340">
        <v>5</v>
      </c>
      <c r="P16" s="319">
        <v>0.58333333333333304</v>
      </c>
      <c r="Q16" s="353"/>
      <c r="R16" s="342"/>
      <c r="S16" s="343"/>
      <c r="T16" s="345" t="s">
        <v>107</v>
      </c>
      <c r="U16" s="23"/>
      <c r="V16" s="13" t="s">
        <v>2</v>
      </c>
      <c r="W16" s="24"/>
      <c r="X16" s="317" t="s">
        <v>108</v>
      </c>
      <c r="Y16" s="346"/>
      <c r="Z16" s="339" t="s">
        <v>63</v>
      </c>
      <c r="AA16" s="339"/>
      <c r="AB16" s="350"/>
      <c r="AC16" s="351"/>
      <c r="AD16" s="351"/>
      <c r="AE16" s="71"/>
      <c r="AF16" s="71"/>
    </row>
    <row r="17" spans="1:32" ht="10.25" customHeight="1">
      <c r="A17" s="328"/>
      <c r="B17" s="320"/>
      <c r="C17" s="322"/>
      <c r="D17" s="335"/>
      <c r="E17" s="344"/>
      <c r="F17" s="318"/>
      <c r="G17" s="23"/>
      <c r="H17" s="24" t="str">
        <f>IF(G16="","",IF(G16&gt;I16,"",IF(G16&lt;I16,"","PK")))</f>
        <v/>
      </c>
      <c r="I17" s="24"/>
      <c r="J17" s="338"/>
      <c r="K17" s="324"/>
      <c r="L17" s="326"/>
      <c r="M17" s="326"/>
      <c r="O17" s="328"/>
      <c r="P17" s="320"/>
      <c r="Q17" s="354"/>
      <c r="R17" s="335"/>
      <c r="S17" s="344"/>
      <c r="T17" s="318"/>
      <c r="U17" s="23"/>
      <c r="V17" s="24" t="str">
        <f>IF(U16="","",IF(U16&gt;W16,"",IF(U16&lt;W16,"","PK")))</f>
        <v/>
      </c>
      <c r="W17" s="24"/>
      <c r="X17" s="347"/>
      <c r="Y17" s="324"/>
      <c r="Z17" s="326"/>
      <c r="AA17" s="326"/>
      <c r="AB17" s="350"/>
      <c r="AC17" s="351"/>
      <c r="AD17" s="351"/>
      <c r="AE17" s="71"/>
      <c r="AF17" s="71"/>
    </row>
    <row r="18" spans="1:32" ht="10.25" customHeight="1">
      <c r="A18" s="327">
        <v>6</v>
      </c>
      <c r="B18" s="319">
        <v>0.625</v>
      </c>
      <c r="C18" s="321"/>
      <c r="D18" s="352"/>
      <c r="E18" s="336"/>
      <c r="F18" s="317"/>
      <c r="G18" s="30"/>
      <c r="H18" s="26" t="s">
        <v>2</v>
      </c>
      <c r="I18" s="27"/>
      <c r="J18" s="317"/>
      <c r="K18" s="323"/>
      <c r="L18" s="325"/>
      <c r="M18" s="325"/>
      <c r="N18" s="17"/>
      <c r="O18" s="327">
        <v>6</v>
      </c>
      <c r="P18" s="319">
        <v>0.625</v>
      </c>
      <c r="Q18" s="321"/>
      <c r="R18" s="334"/>
      <c r="S18" s="336"/>
      <c r="T18" s="317"/>
      <c r="U18" s="33"/>
      <c r="V18" s="34" t="s">
        <v>2</v>
      </c>
      <c r="W18" s="27"/>
      <c r="X18" s="317"/>
      <c r="Y18" s="348"/>
      <c r="Z18" s="325"/>
      <c r="AA18" s="325"/>
      <c r="AB18" s="350"/>
      <c r="AC18" s="351"/>
      <c r="AD18" s="351"/>
      <c r="AE18" s="71"/>
      <c r="AF18" s="71"/>
    </row>
    <row r="19" spans="1:32" ht="10.25" customHeight="1">
      <c r="A19" s="328"/>
      <c r="B19" s="320"/>
      <c r="C19" s="322"/>
      <c r="D19" s="335"/>
      <c r="E19" s="337"/>
      <c r="F19" s="318"/>
      <c r="G19" s="32"/>
      <c r="H19" s="29" t="str">
        <f>IF(G18="","",IF(G18&gt;I18,"",IF(G18&lt;I18,"","PK")))</f>
        <v/>
      </c>
      <c r="I19" s="29"/>
      <c r="J19" s="318"/>
      <c r="K19" s="324"/>
      <c r="L19" s="326"/>
      <c r="M19" s="326"/>
      <c r="N19" s="17"/>
      <c r="O19" s="328"/>
      <c r="P19" s="320"/>
      <c r="Q19" s="322"/>
      <c r="R19" s="335"/>
      <c r="S19" s="337"/>
      <c r="T19" s="318"/>
      <c r="U19" s="35"/>
      <c r="V19" s="29" t="str">
        <f>IF(U18="","",IF(U18&gt;W18,"",IF(U18&lt;W18,"","PK")))</f>
        <v/>
      </c>
      <c r="W19" s="29"/>
      <c r="X19" s="318"/>
      <c r="Y19" s="349"/>
      <c r="Z19" s="326"/>
      <c r="AA19" s="326"/>
      <c r="AB19" s="350"/>
      <c r="AC19" s="351"/>
      <c r="AD19" s="351"/>
      <c r="AE19" s="71"/>
      <c r="AF19" s="71"/>
    </row>
    <row r="20" spans="1:32" ht="10.25" hidden="1" customHeight="1">
      <c r="A20" s="327"/>
      <c r="B20" s="319"/>
      <c r="C20" s="321"/>
      <c r="D20" s="334"/>
      <c r="E20" s="336"/>
      <c r="F20" s="317"/>
      <c r="G20" s="25"/>
      <c r="H20" s="34" t="s">
        <v>2</v>
      </c>
      <c r="I20" s="27"/>
      <c r="J20" s="317"/>
      <c r="K20" s="348"/>
      <c r="L20" s="355"/>
      <c r="M20" s="355"/>
      <c r="N20" s="17"/>
      <c r="O20" s="327"/>
      <c r="P20" s="319"/>
      <c r="Q20" s="321"/>
      <c r="R20" s="327"/>
      <c r="S20" s="336"/>
      <c r="T20" s="317"/>
      <c r="U20" s="33"/>
      <c r="V20" s="34" t="s">
        <v>2</v>
      </c>
      <c r="W20" s="27"/>
      <c r="X20" s="317"/>
      <c r="Y20" s="348"/>
      <c r="Z20" s="355"/>
      <c r="AA20" s="355"/>
      <c r="AB20" s="71"/>
      <c r="AC20" s="71"/>
      <c r="AD20" s="71"/>
      <c r="AE20" s="71"/>
      <c r="AF20" s="71"/>
    </row>
    <row r="21" spans="1:32" ht="10.25" hidden="1" customHeight="1">
      <c r="A21" s="328"/>
      <c r="B21" s="320"/>
      <c r="C21" s="322"/>
      <c r="D21" s="335"/>
      <c r="E21" s="337"/>
      <c r="F21" s="318"/>
      <c r="G21" s="28"/>
      <c r="H21" s="29" t="str">
        <f>IF(G20="","",IF(G20&gt;I20,"",IF(G20&lt;I20,"","PK")))</f>
        <v/>
      </c>
      <c r="I21" s="29"/>
      <c r="J21" s="318"/>
      <c r="K21" s="349"/>
      <c r="L21" s="359"/>
      <c r="M21" s="359"/>
      <c r="N21" s="17"/>
      <c r="O21" s="328"/>
      <c r="P21" s="320"/>
      <c r="Q21" s="322"/>
      <c r="R21" s="358"/>
      <c r="S21" s="337"/>
      <c r="T21" s="318"/>
      <c r="U21" s="35"/>
      <c r="V21" s="29" t="str">
        <f>IF(U20="","",IF(U20&gt;W20,"",IF(U20&lt;W20,"","PK")))</f>
        <v/>
      </c>
      <c r="W21" s="29"/>
      <c r="X21" s="318"/>
      <c r="Y21" s="349"/>
      <c r="Z21" s="356"/>
      <c r="AA21" s="356"/>
      <c r="AB21" s="71"/>
      <c r="AC21" s="71"/>
      <c r="AD21" s="71"/>
      <c r="AE21" s="71"/>
      <c r="AF21" s="71"/>
    </row>
    <row r="22" spans="1:32" ht="7.25" customHeight="1">
      <c r="L22" s="17"/>
      <c r="M22" s="17"/>
      <c r="R22" s="5"/>
      <c r="Z22" s="17"/>
      <c r="AA22" s="17"/>
      <c r="AB22" s="71"/>
      <c r="AC22" s="71"/>
      <c r="AD22" s="71"/>
      <c r="AE22" s="71"/>
      <c r="AF22" s="71"/>
    </row>
    <row r="23" spans="1:32" ht="11" customHeight="1">
      <c r="X23" s="331"/>
      <c r="Y23" s="331"/>
      <c r="Z23" s="331"/>
      <c r="AA23" s="331"/>
      <c r="AB23" s="71"/>
      <c r="AC23" s="71"/>
      <c r="AD23" s="71"/>
      <c r="AE23" s="71"/>
      <c r="AF23" s="71"/>
    </row>
    <row r="24" spans="1:32" ht="17">
      <c r="X24" s="331">
        <v>45949</v>
      </c>
      <c r="Y24" s="331"/>
      <c r="Z24" s="331"/>
      <c r="AA24" s="331"/>
      <c r="AB24" s="357"/>
      <c r="AC24" s="357"/>
      <c r="AD24" s="357"/>
      <c r="AE24" s="357"/>
      <c r="AF24" s="357"/>
    </row>
    <row r="25" spans="1:32" s="50" customFormat="1" ht="15">
      <c r="A25" s="48" t="s">
        <v>27</v>
      </c>
      <c r="B25" s="49" t="s">
        <v>35</v>
      </c>
      <c r="O25" s="48" t="s">
        <v>27</v>
      </c>
      <c r="P25" s="49" t="s">
        <v>38</v>
      </c>
      <c r="AB25" s="357"/>
      <c r="AC25" s="357"/>
      <c r="AD25" s="357"/>
      <c r="AE25" s="357"/>
      <c r="AF25" s="357"/>
    </row>
    <row r="26" spans="1:32" ht="15" thickBot="1">
      <c r="A26" s="19" t="s">
        <v>3</v>
      </c>
      <c r="B26" s="332" t="s">
        <v>4</v>
      </c>
      <c r="C26" s="333"/>
      <c r="D26" s="20" t="s">
        <v>9</v>
      </c>
      <c r="E26" s="8"/>
      <c r="F26" s="9"/>
      <c r="G26" s="9"/>
      <c r="H26" s="10" t="s">
        <v>5</v>
      </c>
      <c r="I26" s="10"/>
      <c r="J26" s="9"/>
      <c r="K26" s="11"/>
      <c r="L26" s="21" t="s">
        <v>6</v>
      </c>
      <c r="M26" s="22" t="s">
        <v>10</v>
      </c>
      <c r="O26" s="19" t="s">
        <v>3</v>
      </c>
      <c r="P26" s="332" t="s">
        <v>4</v>
      </c>
      <c r="Q26" s="333"/>
      <c r="R26" s="20" t="s">
        <v>9</v>
      </c>
      <c r="S26" s="8"/>
      <c r="T26" s="9"/>
      <c r="U26" s="9"/>
      <c r="V26" s="10" t="s">
        <v>5</v>
      </c>
      <c r="W26" s="10"/>
      <c r="X26" s="9"/>
      <c r="Y26" s="11"/>
      <c r="Z26" s="21" t="s">
        <v>6</v>
      </c>
      <c r="AA26" s="22" t="s">
        <v>10</v>
      </c>
      <c r="AB26" s="71"/>
      <c r="AC26" s="71"/>
      <c r="AD26" s="71"/>
      <c r="AE26" s="71"/>
      <c r="AF26" s="71"/>
    </row>
    <row r="27" spans="1:32" ht="10.25" customHeight="1" thickTop="1">
      <c r="A27" s="327">
        <v>1</v>
      </c>
      <c r="B27" s="319">
        <v>0.41666666666666669</v>
      </c>
      <c r="C27" s="321"/>
      <c r="D27" s="334">
        <v>7</v>
      </c>
      <c r="E27" s="336"/>
      <c r="F27" s="317" t="str">
        <f>ノックアウトラウンド!C47</f>
        <v>Ｍ．ＳＥＲＩＯ．ＦＣ</v>
      </c>
      <c r="G27" s="25"/>
      <c r="H27" s="34" t="s">
        <v>2</v>
      </c>
      <c r="I27" s="27"/>
      <c r="J27" s="317" t="str">
        <f>ノックアウトラウンド!C51</f>
        <v>加西ＦＣ</v>
      </c>
      <c r="K27" s="323"/>
      <c r="L27" s="325" t="str">
        <f>F29</f>
        <v>西脇ＦＣ</v>
      </c>
      <c r="M27" s="325" t="str">
        <f>J29</f>
        <v>中町ＦＣＪｒ</v>
      </c>
      <c r="O27" s="327">
        <v>1</v>
      </c>
      <c r="P27" s="319">
        <v>0.41666666666666669</v>
      </c>
      <c r="Q27" s="321"/>
      <c r="R27" s="334">
        <v>8</v>
      </c>
      <c r="S27" s="336"/>
      <c r="T27" s="317" t="str">
        <f>ノックアウトラウンド!C55</f>
        <v>日野ＦＣ</v>
      </c>
      <c r="U27" s="25"/>
      <c r="V27" s="26" t="s">
        <v>2</v>
      </c>
      <c r="W27" s="27"/>
      <c r="X27" s="317" t="str">
        <f>ノックアウトラウンド!C59</f>
        <v>加西ＦＣロッソ</v>
      </c>
      <c r="Y27" s="323"/>
      <c r="Z27" s="325" t="str">
        <f>T29</f>
        <v>旭ＦＣＪｒ</v>
      </c>
      <c r="AA27" s="360" t="str">
        <f>X29</f>
        <v>三樹平田ＳＣ</v>
      </c>
      <c r="AB27" s="71"/>
      <c r="AC27" s="71"/>
      <c r="AD27" s="71"/>
      <c r="AE27" s="71"/>
      <c r="AF27" s="71"/>
    </row>
    <row r="28" spans="1:32" ht="10.25" customHeight="1">
      <c r="A28" s="328"/>
      <c r="B28" s="320"/>
      <c r="C28" s="322"/>
      <c r="D28" s="335"/>
      <c r="E28" s="337"/>
      <c r="F28" s="318"/>
      <c r="G28" s="28"/>
      <c r="H28" s="24"/>
      <c r="I28" s="29"/>
      <c r="J28" s="318"/>
      <c r="K28" s="324"/>
      <c r="L28" s="326"/>
      <c r="M28" s="326"/>
      <c r="O28" s="328"/>
      <c r="P28" s="320"/>
      <c r="Q28" s="322"/>
      <c r="R28" s="335"/>
      <c r="S28" s="337"/>
      <c r="T28" s="318"/>
      <c r="U28" s="28"/>
      <c r="V28" s="24" t="str">
        <f>IF(U27="","",IF(U27&gt;W27,"",IF(U27&lt;W27,"","PK")))</f>
        <v/>
      </c>
      <c r="W28" s="29"/>
      <c r="X28" s="318"/>
      <c r="Y28" s="324"/>
      <c r="Z28" s="326"/>
      <c r="AA28" s="361"/>
      <c r="AB28" s="71"/>
      <c r="AC28" s="71"/>
      <c r="AD28" s="71"/>
      <c r="AE28" s="71"/>
      <c r="AF28" s="71"/>
    </row>
    <row r="29" spans="1:32" ht="10.25" customHeight="1">
      <c r="A29" s="327">
        <v>2</v>
      </c>
      <c r="B29" s="319">
        <v>0.45833333333333298</v>
      </c>
      <c r="C29" s="321"/>
      <c r="D29" s="352" t="s">
        <v>58</v>
      </c>
      <c r="E29" s="336"/>
      <c r="F29" s="317" t="str">
        <f>ノックアウトラウンド!C63</f>
        <v>西脇ＦＣ</v>
      </c>
      <c r="G29" s="30"/>
      <c r="H29" s="26" t="s">
        <v>2</v>
      </c>
      <c r="I29" s="27"/>
      <c r="J29" s="317" t="str">
        <f>ノックアウトラウンド!C67</f>
        <v>中町ＦＣＪｒ</v>
      </c>
      <c r="K29" s="323"/>
      <c r="L29" s="325" t="str">
        <f>F27</f>
        <v>Ｍ．ＳＥＲＩＯ．ＦＣ</v>
      </c>
      <c r="M29" s="325" t="str">
        <f>J27</f>
        <v>加西ＦＣ</v>
      </c>
      <c r="O29" s="327">
        <v>2</v>
      </c>
      <c r="P29" s="319">
        <v>0.45833333333333298</v>
      </c>
      <c r="Q29" s="321"/>
      <c r="R29" s="362" t="s">
        <v>109</v>
      </c>
      <c r="S29" s="336"/>
      <c r="T29" s="317" t="str">
        <f>ノックアウトラウンド!C71</f>
        <v>旭ＦＣＪｒ</v>
      </c>
      <c r="U29" s="33"/>
      <c r="V29" s="34" t="s">
        <v>2</v>
      </c>
      <c r="W29" s="27"/>
      <c r="X29" s="317" t="str">
        <f>ノックアウトラウンド!C75</f>
        <v>三樹平田ＳＣ</v>
      </c>
      <c r="Y29" s="323"/>
      <c r="Z29" s="325" t="str">
        <f>T27</f>
        <v>日野ＦＣ</v>
      </c>
      <c r="AA29" s="325" t="str">
        <f>X27</f>
        <v>加西ＦＣロッソ</v>
      </c>
      <c r="AB29" s="71"/>
      <c r="AC29" s="71"/>
      <c r="AD29" s="71"/>
      <c r="AE29" s="71"/>
      <c r="AF29" s="71"/>
    </row>
    <row r="30" spans="1:32" ht="10.25" customHeight="1">
      <c r="A30" s="328"/>
      <c r="B30" s="320"/>
      <c r="C30" s="322"/>
      <c r="D30" s="335"/>
      <c r="E30" s="337"/>
      <c r="F30" s="318"/>
      <c r="G30" s="32"/>
      <c r="H30" s="24" t="str">
        <f>IF(G29="","",IF(G29&gt;I29,"",IF(G29&lt;I29,"","PK")))</f>
        <v/>
      </c>
      <c r="I30" s="29"/>
      <c r="J30" s="318"/>
      <c r="K30" s="324"/>
      <c r="L30" s="326"/>
      <c r="M30" s="326"/>
      <c r="O30" s="328"/>
      <c r="P30" s="320"/>
      <c r="Q30" s="322"/>
      <c r="R30" s="358"/>
      <c r="S30" s="337"/>
      <c r="T30" s="318"/>
      <c r="U30" s="35"/>
      <c r="V30" s="29" t="str">
        <f>IF(U29="","",IF(U29&gt;W29,"",IF(U29&lt;W29,"","PK")))</f>
        <v/>
      </c>
      <c r="W30" s="29"/>
      <c r="X30" s="318"/>
      <c r="Y30" s="324"/>
      <c r="Z30" s="326"/>
      <c r="AA30" s="326"/>
      <c r="AB30" s="71"/>
      <c r="AC30" s="71"/>
      <c r="AD30" s="71"/>
      <c r="AE30" s="71"/>
      <c r="AF30" s="71"/>
    </row>
    <row r="31" spans="1:32" ht="10.25" customHeight="1">
      <c r="A31" s="327">
        <v>3</v>
      </c>
      <c r="B31" s="319">
        <v>0.5</v>
      </c>
      <c r="C31" s="321"/>
      <c r="D31" s="334"/>
      <c r="E31" s="336"/>
      <c r="F31" s="317" t="s">
        <v>110</v>
      </c>
      <c r="G31" s="33"/>
      <c r="H31" s="34" t="s">
        <v>2</v>
      </c>
      <c r="I31" s="27"/>
      <c r="J31" s="317" t="s">
        <v>112</v>
      </c>
      <c r="K31" s="348"/>
      <c r="L31" s="339" t="s">
        <v>63</v>
      </c>
      <c r="M31" s="325"/>
      <c r="N31" s="17"/>
      <c r="O31" s="327">
        <v>3</v>
      </c>
      <c r="P31" s="319">
        <v>0.5</v>
      </c>
      <c r="Q31" s="321"/>
      <c r="R31" s="327"/>
      <c r="S31" s="336"/>
      <c r="T31" s="317"/>
      <c r="U31" s="33"/>
      <c r="V31" s="34" t="s">
        <v>2</v>
      </c>
      <c r="W31" s="27"/>
      <c r="X31" s="317"/>
      <c r="Y31" s="323"/>
      <c r="Z31" s="325"/>
      <c r="AA31" s="325"/>
      <c r="AB31" s="71"/>
      <c r="AC31" s="71"/>
      <c r="AD31" s="71"/>
      <c r="AE31" s="71"/>
      <c r="AF31" s="71"/>
    </row>
    <row r="32" spans="1:32" ht="10.25" customHeight="1">
      <c r="A32" s="328"/>
      <c r="B32" s="320"/>
      <c r="C32" s="322"/>
      <c r="D32" s="335"/>
      <c r="E32" s="337"/>
      <c r="F32" s="318"/>
      <c r="G32" s="35"/>
      <c r="H32" s="24"/>
      <c r="I32" s="29"/>
      <c r="J32" s="318"/>
      <c r="K32" s="349"/>
      <c r="L32" s="326"/>
      <c r="M32" s="326"/>
      <c r="N32" s="17"/>
      <c r="O32" s="328"/>
      <c r="P32" s="320"/>
      <c r="Q32" s="322"/>
      <c r="R32" s="358"/>
      <c r="S32" s="337"/>
      <c r="T32" s="318"/>
      <c r="U32" s="35"/>
      <c r="V32" s="29" t="str">
        <f>IF(U31="","",IF(U31&gt;W31,"",IF(U31&lt;W31,"","PK")))</f>
        <v/>
      </c>
      <c r="W32" s="29"/>
      <c r="X32" s="318"/>
      <c r="Y32" s="324"/>
      <c r="Z32" s="326"/>
      <c r="AA32" s="326"/>
      <c r="AB32" s="71"/>
      <c r="AC32" s="71"/>
      <c r="AD32" s="71"/>
      <c r="AE32" s="71"/>
      <c r="AF32" s="71"/>
    </row>
    <row r="33" spans="1:32" ht="10.25" customHeight="1">
      <c r="A33" s="327">
        <v>4</v>
      </c>
      <c r="B33" s="319">
        <v>0.54166666666666696</v>
      </c>
      <c r="C33" s="321"/>
      <c r="D33" s="352" t="s">
        <v>57</v>
      </c>
      <c r="E33" s="336"/>
      <c r="F33" s="317" t="s">
        <v>111</v>
      </c>
      <c r="G33" s="25"/>
      <c r="H33" s="34" t="s">
        <v>2</v>
      </c>
      <c r="I33" s="27"/>
      <c r="J33" s="317" t="s">
        <v>113</v>
      </c>
      <c r="K33" s="348"/>
      <c r="L33" s="325" t="str">
        <f>F31</f>
        <v>No.7の敗者</v>
      </c>
      <c r="M33" s="325" t="str">
        <f>J31</f>
        <v>No.8の敗者</v>
      </c>
      <c r="N33" s="17"/>
      <c r="O33" s="327">
        <v>4</v>
      </c>
      <c r="P33" s="319">
        <v>0.54166666666666696</v>
      </c>
      <c r="Q33" s="321"/>
      <c r="R33" s="327">
        <v>12</v>
      </c>
      <c r="S33" s="336"/>
      <c r="T33" s="317" t="s">
        <v>114</v>
      </c>
      <c r="U33" s="25"/>
      <c r="V33" s="34" t="s">
        <v>2</v>
      </c>
      <c r="W33" s="27"/>
      <c r="X33" s="317" t="s">
        <v>116</v>
      </c>
      <c r="Y33" s="348"/>
      <c r="Z33" s="325" t="str">
        <f>T35</f>
        <v>No.9の敗者</v>
      </c>
      <c r="AA33" s="325" t="str">
        <f>X35</f>
        <v>No.10の敗者</v>
      </c>
      <c r="AB33" s="71"/>
      <c r="AC33" s="71"/>
      <c r="AD33" s="71"/>
      <c r="AE33" s="71"/>
      <c r="AF33" s="71"/>
    </row>
    <row r="34" spans="1:32" ht="10.25" customHeight="1">
      <c r="A34" s="328"/>
      <c r="B34" s="320"/>
      <c r="C34" s="322"/>
      <c r="D34" s="335"/>
      <c r="E34" s="337"/>
      <c r="F34" s="318"/>
      <c r="G34" s="28"/>
      <c r="H34" s="29" t="str">
        <f>IF(G33="","",IF(G33&gt;I33,"",IF(G33&lt;I33,"","PK")))</f>
        <v/>
      </c>
      <c r="I34" s="29"/>
      <c r="J34" s="318"/>
      <c r="K34" s="349"/>
      <c r="L34" s="326"/>
      <c r="M34" s="326"/>
      <c r="N34" s="17"/>
      <c r="O34" s="328"/>
      <c r="P34" s="320"/>
      <c r="Q34" s="322"/>
      <c r="R34" s="358"/>
      <c r="S34" s="337"/>
      <c r="T34" s="347"/>
      <c r="U34" s="28"/>
      <c r="V34" s="29" t="str">
        <f>IF(U33="","",IF(U33&gt;W33,"",IF(U33&lt;W33,"","PK")))</f>
        <v/>
      </c>
      <c r="W34" s="29"/>
      <c r="X34" s="347"/>
      <c r="Y34" s="349"/>
      <c r="Z34" s="326"/>
      <c r="AA34" s="326"/>
      <c r="AB34" s="71"/>
      <c r="AC34" s="71"/>
      <c r="AD34" s="71"/>
      <c r="AE34" s="71"/>
      <c r="AF34" s="71"/>
    </row>
    <row r="35" spans="1:32" ht="10.25" customHeight="1">
      <c r="A35" s="340">
        <v>5</v>
      </c>
      <c r="B35" s="319">
        <v>0.58333333333333304</v>
      </c>
      <c r="C35" s="341"/>
      <c r="D35" s="342"/>
      <c r="E35" s="343"/>
      <c r="F35" s="345"/>
      <c r="G35" s="23"/>
      <c r="H35" s="13" t="s">
        <v>2</v>
      </c>
      <c r="I35" s="24"/>
      <c r="J35" s="345"/>
      <c r="K35" s="346"/>
      <c r="L35" s="339"/>
      <c r="M35" s="339"/>
      <c r="O35" s="340">
        <v>5</v>
      </c>
      <c r="P35" s="319">
        <v>0.58333333333333304</v>
      </c>
      <c r="Q35" s="341"/>
      <c r="R35" s="364"/>
      <c r="S35" s="343"/>
      <c r="T35" s="345" t="s">
        <v>115</v>
      </c>
      <c r="U35" s="23"/>
      <c r="V35" s="13" t="s">
        <v>2</v>
      </c>
      <c r="W35" s="24"/>
      <c r="X35" s="317" t="s">
        <v>117</v>
      </c>
      <c r="Y35" s="346"/>
      <c r="Z35" s="339" t="s">
        <v>63</v>
      </c>
      <c r="AA35" s="339"/>
      <c r="AB35" s="350"/>
      <c r="AC35" s="351"/>
      <c r="AD35" s="351"/>
      <c r="AE35" s="71"/>
      <c r="AF35" s="71"/>
    </row>
    <row r="36" spans="1:32" ht="10.25" customHeight="1">
      <c r="A36" s="328"/>
      <c r="B36" s="320"/>
      <c r="C36" s="322"/>
      <c r="D36" s="335"/>
      <c r="E36" s="344"/>
      <c r="F36" s="318"/>
      <c r="G36" s="23"/>
      <c r="H36" s="24" t="str">
        <f>IF(G35="","",IF(G35&gt;I35,"",IF(G35&lt;I35,"","PK")))</f>
        <v/>
      </c>
      <c r="I36" s="24"/>
      <c r="J36" s="318"/>
      <c r="K36" s="324"/>
      <c r="L36" s="326"/>
      <c r="M36" s="326"/>
      <c r="O36" s="328"/>
      <c r="P36" s="320"/>
      <c r="Q36" s="322"/>
      <c r="R36" s="335"/>
      <c r="S36" s="344"/>
      <c r="T36" s="318"/>
      <c r="U36" s="23"/>
      <c r="V36" s="24" t="str">
        <f>IF(U35="","",IF(U35&gt;W35,"",IF(U35&lt;W35,"","PK")))</f>
        <v/>
      </c>
      <c r="W36" s="24"/>
      <c r="X36" s="347"/>
      <c r="Y36" s="324"/>
      <c r="Z36" s="326"/>
      <c r="AA36" s="326"/>
      <c r="AB36" s="350"/>
      <c r="AC36" s="351"/>
      <c r="AD36" s="351"/>
      <c r="AE36" s="71"/>
      <c r="AF36" s="71"/>
    </row>
    <row r="37" spans="1:32" ht="10.25" customHeight="1">
      <c r="A37" s="327">
        <v>6</v>
      </c>
      <c r="B37" s="319">
        <v>0.625</v>
      </c>
      <c r="C37" s="363"/>
      <c r="D37" s="352"/>
      <c r="E37" s="336"/>
      <c r="F37" s="317"/>
      <c r="G37" s="25"/>
      <c r="H37" s="34" t="s">
        <v>2</v>
      </c>
      <c r="I37" s="27"/>
      <c r="J37" s="317"/>
      <c r="K37" s="348"/>
      <c r="L37" s="325"/>
      <c r="M37" s="325"/>
      <c r="O37" s="327">
        <v>6</v>
      </c>
      <c r="P37" s="319">
        <v>0.625</v>
      </c>
      <c r="Q37" s="321"/>
      <c r="R37" s="362"/>
      <c r="S37" s="336"/>
      <c r="T37" s="317"/>
      <c r="U37" s="25"/>
      <c r="V37" s="34" t="s">
        <v>2</v>
      </c>
      <c r="W37" s="27"/>
      <c r="X37" s="317"/>
      <c r="Y37" s="348"/>
      <c r="Z37" s="325"/>
      <c r="AA37" s="325"/>
      <c r="AB37" s="350"/>
      <c r="AC37" s="351"/>
      <c r="AD37" s="351"/>
      <c r="AE37" s="71"/>
      <c r="AF37" s="71"/>
    </row>
    <row r="38" spans="1:32" ht="10.25" customHeight="1">
      <c r="A38" s="328"/>
      <c r="B38" s="320"/>
      <c r="C38" s="354"/>
      <c r="D38" s="335"/>
      <c r="E38" s="337"/>
      <c r="F38" s="318"/>
      <c r="G38" s="28"/>
      <c r="H38" s="29" t="str">
        <f>IF(G37="","",IF(G37&gt;I37,"",IF(G37&lt;I37,"","PK")))</f>
        <v/>
      </c>
      <c r="I38" s="29"/>
      <c r="J38" s="318"/>
      <c r="K38" s="349"/>
      <c r="L38" s="326"/>
      <c r="M38" s="326"/>
      <c r="O38" s="328"/>
      <c r="P38" s="320"/>
      <c r="Q38" s="322"/>
      <c r="R38" s="358"/>
      <c r="S38" s="337"/>
      <c r="T38" s="318"/>
      <c r="U38" s="28"/>
      <c r="V38" s="29" t="str">
        <f>IF(U37="","",IF(U37&gt;W37,"",IF(U37&lt;W37,"","PK")))</f>
        <v/>
      </c>
      <c r="W38" s="29"/>
      <c r="X38" s="318"/>
      <c r="Y38" s="349"/>
      <c r="Z38" s="326"/>
      <c r="AA38" s="326"/>
      <c r="AB38" s="350"/>
      <c r="AC38" s="351"/>
      <c r="AD38" s="351"/>
      <c r="AE38" s="71"/>
      <c r="AF38" s="71"/>
    </row>
    <row r="39" spans="1:32" ht="10.25" hidden="1" customHeight="1">
      <c r="A39" s="327">
        <v>7</v>
      </c>
      <c r="B39" s="319">
        <v>0.64583333333333337</v>
      </c>
      <c r="C39" s="363"/>
      <c r="D39" s="352"/>
      <c r="E39" s="336"/>
      <c r="F39" s="317" t="e">
        <f>#REF!</f>
        <v>#REF!</v>
      </c>
      <c r="G39" s="25"/>
      <c r="H39" s="34" t="s">
        <v>2</v>
      </c>
      <c r="I39" s="27"/>
      <c r="J39" s="317" t="e">
        <f>#REF!</f>
        <v>#REF!</v>
      </c>
      <c r="K39" s="348"/>
      <c r="L39" s="355" t="s">
        <v>11</v>
      </c>
      <c r="M39" s="355" t="s">
        <v>12</v>
      </c>
      <c r="O39" s="327">
        <v>6</v>
      </c>
      <c r="P39" s="319">
        <v>0.64583333333333337</v>
      </c>
      <c r="Q39" s="321"/>
      <c r="R39" s="362"/>
      <c r="S39" s="336"/>
      <c r="T39" s="317" t="e">
        <f>#REF!</f>
        <v>#REF!</v>
      </c>
      <c r="U39" s="25"/>
      <c r="V39" s="34" t="s">
        <v>2</v>
      </c>
      <c r="W39" s="27"/>
      <c r="X39" s="317" t="e">
        <f>#REF!</f>
        <v>#REF!</v>
      </c>
      <c r="Y39" s="348"/>
      <c r="Z39" s="355" t="s">
        <v>11</v>
      </c>
      <c r="AA39" s="355" t="s">
        <v>12</v>
      </c>
      <c r="AB39" s="71"/>
      <c r="AC39" s="71"/>
      <c r="AD39" s="71"/>
      <c r="AE39" s="71"/>
      <c r="AF39" s="71"/>
    </row>
    <row r="40" spans="1:32" ht="10.25" hidden="1" customHeight="1">
      <c r="A40" s="328"/>
      <c r="B40" s="320"/>
      <c r="C40" s="354"/>
      <c r="D40" s="335"/>
      <c r="E40" s="337"/>
      <c r="F40" s="318"/>
      <c r="G40" s="28"/>
      <c r="H40" s="29" t="str">
        <f>IF(G39="","",IF(G39&gt;I39,"",IF(G39&lt;I39,"","PK")))</f>
        <v/>
      </c>
      <c r="I40" s="29"/>
      <c r="J40" s="318"/>
      <c r="K40" s="349"/>
      <c r="L40" s="359"/>
      <c r="M40" s="359"/>
      <c r="O40" s="328"/>
      <c r="P40" s="320"/>
      <c r="Q40" s="322"/>
      <c r="R40" s="358"/>
      <c r="S40" s="337"/>
      <c r="T40" s="318"/>
      <c r="U40" s="28"/>
      <c r="V40" s="29" t="str">
        <f>IF(U39="","",IF(U39&gt;W39,"",IF(U39&lt;W39,"","PK")))</f>
        <v/>
      </c>
      <c r="W40" s="29"/>
      <c r="X40" s="318"/>
      <c r="Y40" s="349"/>
      <c r="Z40" s="359"/>
      <c r="AA40" s="359"/>
      <c r="AB40" s="71"/>
      <c r="AC40" s="71"/>
      <c r="AD40" s="71"/>
      <c r="AE40" s="71"/>
      <c r="AF40" s="71"/>
    </row>
    <row r="41" spans="1:32" ht="10.25" hidden="1" customHeight="1">
      <c r="A41" s="327"/>
      <c r="B41" s="319"/>
      <c r="C41" s="321"/>
      <c r="D41" s="334"/>
      <c r="E41" s="336"/>
      <c r="F41" s="317"/>
      <c r="G41" s="25"/>
      <c r="H41" s="34" t="s">
        <v>2</v>
      </c>
      <c r="I41" s="27"/>
      <c r="J41" s="317"/>
      <c r="K41" s="348"/>
      <c r="L41" s="355"/>
      <c r="M41" s="355"/>
      <c r="N41" s="17"/>
      <c r="O41" s="327"/>
      <c r="P41" s="319"/>
      <c r="Q41" s="321"/>
      <c r="R41" s="327"/>
      <c r="S41" s="336"/>
      <c r="T41" s="317"/>
      <c r="U41" s="33"/>
      <c r="V41" s="34" t="s">
        <v>2</v>
      </c>
      <c r="W41" s="27"/>
      <c r="X41" s="317"/>
      <c r="Y41" s="348"/>
      <c r="Z41" s="355"/>
      <c r="AA41" s="355"/>
      <c r="AB41" s="71"/>
      <c r="AC41" s="71"/>
      <c r="AD41" s="71"/>
      <c r="AE41" s="71"/>
      <c r="AF41" s="71"/>
    </row>
    <row r="42" spans="1:32" ht="10.25" hidden="1" customHeight="1">
      <c r="A42" s="328"/>
      <c r="B42" s="320"/>
      <c r="C42" s="322"/>
      <c r="D42" s="335"/>
      <c r="E42" s="337"/>
      <c r="F42" s="318"/>
      <c r="G42" s="28"/>
      <c r="H42" s="29" t="str">
        <f>IF(G41="","",IF(G41&gt;I41,"",IF(G41&lt;I41,"","PK")))</f>
        <v/>
      </c>
      <c r="I42" s="29"/>
      <c r="J42" s="318"/>
      <c r="K42" s="349"/>
      <c r="L42" s="359"/>
      <c r="M42" s="359"/>
      <c r="N42" s="17"/>
      <c r="O42" s="328"/>
      <c r="P42" s="320"/>
      <c r="Q42" s="322"/>
      <c r="R42" s="358"/>
      <c r="S42" s="337"/>
      <c r="T42" s="318"/>
      <c r="U42" s="35"/>
      <c r="V42" s="29" t="str">
        <f>IF(U41="","",IF(U41&gt;W41,"",IF(U41&lt;W41,"","PK")))</f>
        <v/>
      </c>
      <c r="W42" s="29"/>
      <c r="X42" s="318"/>
      <c r="Y42" s="349"/>
      <c r="Z42" s="356"/>
      <c r="AA42" s="356"/>
      <c r="AB42" s="71"/>
      <c r="AC42" s="71"/>
      <c r="AD42" s="71"/>
      <c r="AE42" s="71"/>
      <c r="AF42" s="71"/>
    </row>
    <row r="43" spans="1:32" ht="14" customHeight="1">
      <c r="D43" s="5"/>
      <c r="AB43" s="71"/>
      <c r="AC43" s="71"/>
      <c r="AD43" s="71"/>
      <c r="AE43" s="71"/>
      <c r="AF43" s="71"/>
    </row>
    <row r="44" spans="1:32" s="6" customFormat="1" ht="7" customHeight="1">
      <c r="A44" s="36"/>
      <c r="M44" s="7"/>
      <c r="O44" s="37"/>
      <c r="X44" s="18"/>
    </row>
    <row r="45" spans="1:32" ht="14" customHeight="1">
      <c r="X45" s="331">
        <v>45955</v>
      </c>
      <c r="Y45" s="331"/>
      <c r="Z45" s="331"/>
      <c r="AA45" s="331"/>
    </row>
    <row r="46" spans="1:32" ht="3" customHeight="1">
      <c r="X46" s="18"/>
    </row>
    <row r="47" spans="1:32" s="50" customFormat="1" ht="15">
      <c r="A47" s="48" t="s">
        <v>27</v>
      </c>
      <c r="B47" s="49" t="s">
        <v>60</v>
      </c>
      <c r="O47" s="48" t="s">
        <v>27</v>
      </c>
      <c r="P47" s="49" t="s">
        <v>56</v>
      </c>
    </row>
    <row r="48" spans="1:32" ht="15" thickBot="1">
      <c r="A48" s="19" t="s">
        <v>3</v>
      </c>
      <c r="B48" s="332" t="s">
        <v>4</v>
      </c>
      <c r="C48" s="333"/>
      <c r="D48" s="20" t="s">
        <v>9</v>
      </c>
      <c r="E48" s="8"/>
      <c r="F48" s="9"/>
      <c r="G48" s="9"/>
      <c r="H48" s="10" t="s">
        <v>5</v>
      </c>
      <c r="I48" s="10"/>
      <c r="J48" s="9"/>
      <c r="K48" s="11"/>
      <c r="L48" s="12" t="s">
        <v>6</v>
      </c>
      <c r="M48" s="15" t="s">
        <v>10</v>
      </c>
      <c r="O48" s="19" t="s">
        <v>3</v>
      </c>
      <c r="P48" s="332" t="s">
        <v>4</v>
      </c>
      <c r="Q48" s="333"/>
      <c r="R48" s="20" t="s">
        <v>9</v>
      </c>
      <c r="S48" s="8"/>
      <c r="T48" s="9"/>
      <c r="U48" s="9"/>
      <c r="V48" s="10" t="s">
        <v>5</v>
      </c>
      <c r="W48" s="10"/>
      <c r="X48" s="9"/>
      <c r="Y48" s="11"/>
      <c r="Z48" s="12" t="s">
        <v>6</v>
      </c>
      <c r="AA48" s="15" t="s">
        <v>10</v>
      </c>
    </row>
    <row r="49" spans="1:27" ht="10.25" customHeight="1" thickTop="1">
      <c r="A49" s="327">
        <v>1</v>
      </c>
      <c r="B49" s="365">
        <v>0.41666666666666669</v>
      </c>
      <c r="C49" s="366"/>
      <c r="D49" s="367"/>
      <c r="E49" s="368"/>
      <c r="F49" s="370"/>
      <c r="G49" s="38"/>
      <c r="H49" s="13" t="s">
        <v>2</v>
      </c>
      <c r="I49" s="39"/>
      <c r="J49" s="370"/>
      <c r="K49" s="369"/>
      <c r="L49" s="339"/>
      <c r="M49" s="325"/>
      <c r="O49" s="327">
        <v>1</v>
      </c>
      <c r="P49" s="365">
        <v>0.41666666666666669</v>
      </c>
      <c r="Q49" s="366"/>
      <c r="R49" s="367"/>
      <c r="S49" s="368"/>
      <c r="T49" s="370"/>
      <c r="U49" s="38"/>
      <c r="V49" s="13" t="s">
        <v>2</v>
      </c>
      <c r="W49" s="39"/>
      <c r="X49" s="370"/>
      <c r="Y49" s="369"/>
      <c r="Z49" s="325"/>
      <c r="AA49" s="325"/>
    </row>
    <row r="50" spans="1:27" ht="10.25" customHeight="1">
      <c r="A50" s="328"/>
      <c r="B50" s="320"/>
      <c r="C50" s="322"/>
      <c r="D50" s="335"/>
      <c r="E50" s="344"/>
      <c r="F50" s="318"/>
      <c r="G50" s="38"/>
      <c r="H50" s="39" t="str">
        <f>IF(G49="","",IF(G49&gt;I49,"",IF(G49&lt;I49,"","PK")))</f>
        <v/>
      </c>
      <c r="I50" s="39"/>
      <c r="J50" s="318"/>
      <c r="K50" s="324"/>
      <c r="L50" s="326"/>
      <c r="M50" s="326"/>
      <c r="O50" s="328"/>
      <c r="P50" s="320"/>
      <c r="Q50" s="322"/>
      <c r="R50" s="335"/>
      <c r="S50" s="344"/>
      <c r="T50" s="318"/>
      <c r="U50" s="38"/>
      <c r="V50" s="39" t="str">
        <f>IF(U49="","",IF(U49&gt;W49,"",IF(U49&lt;W49,"","PK")))</f>
        <v/>
      </c>
      <c r="W50" s="39"/>
      <c r="X50" s="318"/>
      <c r="Y50" s="324"/>
      <c r="Z50" s="326"/>
      <c r="AA50" s="326"/>
    </row>
    <row r="51" spans="1:27" ht="10.25" customHeight="1">
      <c r="A51" s="327">
        <v>2</v>
      </c>
      <c r="B51" s="319">
        <v>0.45833333333333331</v>
      </c>
      <c r="C51" s="321"/>
      <c r="D51" s="334">
        <v>13</v>
      </c>
      <c r="E51" s="336"/>
      <c r="F51" s="317" t="s">
        <v>118</v>
      </c>
      <c r="G51" s="40"/>
      <c r="H51" s="26" t="s">
        <v>2</v>
      </c>
      <c r="I51" s="41"/>
      <c r="J51" s="317" t="s">
        <v>119</v>
      </c>
      <c r="K51" s="323"/>
      <c r="L51" s="325" t="s">
        <v>65</v>
      </c>
      <c r="M51" s="325" t="s">
        <v>65</v>
      </c>
      <c r="O51" s="327">
        <v>2</v>
      </c>
      <c r="P51" s="319">
        <v>0.45833333333333331</v>
      </c>
      <c r="Q51" s="321"/>
      <c r="R51" s="334">
        <v>14</v>
      </c>
      <c r="S51" s="336"/>
      <c r="T51" s="317" t="s">
        <v>120</v>
      </c>
      <c r="U51" s="40"/>
      <c r="V51" s="26" t="s">
        <v>2</v>
      </c>
      <c r="W51" s="41"/>
      <c r="X51" s="317" t="s">
        <v>121</v>
      </c>
      <c r="Y51" s="323"/>
      <c r="Z51" s="325" t="s">
        <v>65</v>
      </c>
      <c r="AA51" s="325" t="s">
        <v>65</v>
      </c>
    </row>
    <row r="52" spans="1:27" ht="10.25" customHeight="1">
      <c r="A52" s="328"/>
      <c r="B52" s="320"/>
      <c r="C52" s="322"/>
      <c r="D52" s="335"/>
      <c r="E52" s="337"/>
      <c r="F52" s="318"/>
      <c r="G52" s="42"/>
      <c r="H52" s="39" t="str">
        <f>IF(G51="","",IF(G51&gt;I51,"",IF(G51&lt;I51,"","PK")))</f>
        <v/>
      </c>
      <c r="I52" s="43"/>
      <c r="J52" s="318"/>
      <c r="K52" s="324"/>
      <c r="L52" s="326"/>
      <c r="M52" s="326"/>
      <c r="O52" s="328"/>
      <c r="P52" s="320"/>
      <c r="Q52" s="322"/>
      <c r="R52" s="335"/>
      <c r="S52" s="337"/>
      <c r="T52" s="318"/>
      <c r="U52" s="42"/>
      <c r="V52" s="39" t="str">
        <f>IF(U51="","",IF(U51&gt;W51,"",IF(U51&lt;W51,"","PK")))</f>
        <v/>
      </c>
      <c r="W52" s="43"/>
      <c r="X52" s="318"/>
      <c r="Y52" s="324"/>
      <c r="Z52" s="326"/>
      <c r="AA52" s="326"/>
    </row>
    <row r="53" spans="1:27" ht="10.25" customHeight="1">
      <c r="A53" s="327">
        <v>3</v>
      </c>
      <c r="B53" s="319">
        <v>0.5</v>
      </c>
      <c r="C53" s="321"/>
      <c r="D53" s="327"/>
      <c r="E53" s="336"/>
      <c r="F53" s="371"/>
      <c r="G53" s="44"/>
      <c r="H53" s="34" t="s">
        <v>2</v>
      </c>
      <c r="I53" s="41"/>
      <c r="J53" s="371"/>
      <c r="K53" s="348"/>
      <c r="L53" s="373"/>
      <c r="M53" s="325"/>
      <c r="O53" s="327">
        <v>3</v>
      </c>
      <c r="P53" s="319">
        <v>0.5</v>
      </c>
      <c r="Q53" s="321"/>
      <c r="R53" s="327"/>
      <c r="S53" s="336"/>
      <c r="T53" s="317"/>
      <c r="U53" s="44"/>
      <c r="V53" s="34" t="s">
        <v>2</v>
      </c>
      <c r="W53" s="41"/>
      <c r="X53" s="317"/>
      <c r="Y53" s="348"/>
      <c r="Z53" s="325"/>
      <c r="AA53" s="325"/>
    </row>
    <row r="54" spans="1:27" ht="10.25" customHeight="1">
      <c r="A54" s="328"/>
      <c r="B54" s="320"/>
      <c r="C54" s="322"/>
      <c r="D54" s="358"/>
      <c r="E54" s="337"/>
      <c r="F54" s="372"/>
      <c r="G54" s="45"/>
      <c r="H54" s="39" t="str">
        <f>IF(G53="","",IF(G53&gt;I53,"",IF(G53&lt;I53,"","PK")))</f>
        <v/>
      </c>
      <c r="I54" s="43"/>
      <c r="J54" s="372"/>
      <c r="K54" s="349"/>
      <c r="L54" s="374"/>
      <c r="M54" s="326"/>
      <c r="O54" s="328"/>
      <c r="P54" s="320"/>
      <c r="Q54" s="322"/>
      <c r="R54" s="358"/>
      <c r="S54" s="337"/>
      <c r="T54" s="318"/>
      <c r="U54" s="45"/>
      <c r="V54" s="39" t="str">
        <f>IF(U53="","",IF(U53&gt;W53,"",IF(U53&lt;W53,"","PK")))</f>
        <v/>
      </c>
      <c r="W54" s="43"/>
      <c r="X54" s="318"/>
      <c r="Y54" s="349"/>
      <c r="Z54" s="326"/>
      <c r="AA54" s="326"/>
    </row>
    <row r="55" spans="1:27" ht="10.25" customHeight="1">
      <c r="A55" s="327">
        <v>4</v>
      </c>
      <c r="B55" s="319">
        <v>0.54166666666666696</v>
      </c>
      <c r="C55" s="321"/>
      <c r="D55" s="334" t="s">
        <v>61</v>
      </c>
      <c r="E55" s="336"/>
      <c r="F55" s="317" t="s">
        <v>122</v>
      </c>
      <c r="G55" s="33"/>
      <c r="H55" s="34" t="s">
        <v>2</v>
      </c>
      <c r="I55" s="27"/>
      <c r="J55" s="317" t="s">
        <v>123</v>
      </c>
      <c r="K55" s="348"/>
      <c r="L55" s="325" t="s">
        <v>65</v>
      </c>
      <c r="M55" s="325" t="s">
        <v>65</v>
      </c>
      <c r="O55" s="327">
        <v>4</v>
      </c>
      <c r="P55" s="319">
        <v>0.54166666666666696</v>
      </c>
      <c r="Q55" s="321"/>
      <c r="R55" s="334" t="s">
        <v>62</v>
      </c>
      <c r="S55" s="336"/>
      <c r="T55" s="317" t="s">
        <v>124</v>
      </c>
      <c r="U55" s="33"/>
      <c r="V55" s="34" t="s">
        <v>2</v>
      </c>
      <c r="W55" s="27"/>
      <c r="X55" s="317" t="s">
        <v>125</v>
      </c>
      <c r="Y55" s="348"/>
      <c r="Z55" s="325" t="s">
        <v>65</v>
      </c>
      <c r="AA55" s="325" t="s">
        <v>65</v>
      </c>
    </row>
    <row r="56" spans="1:27" ht="10.25" customHeight="1">
      <c r="A56" s="328"/>
      <c r="B56" s="320"/>
      <c r="C56" s="322"/>
      <c r="D56" s="335"/>
      <c r="E56" s="337"/>
      <c r="F56" s="318"/>
      <c r="G56" s="35"/>
      <c r="H56" s="39" t="str">
        <f>IF(G55="","",IF(G55&gt;I55,"",IF(G55&lt;I55,"","PK")))</f>
        <v/>
      </c>
      <c r="I56" s="29"/>
      <c r="J56" s="318"/>
      <c r="K56" s="349"/>
      <c r="L56" s="326"/>
      <c r="M56" s="326"/>
      <c r="O56" s="328"/>
      <c r="P56" s="320"/>
      <c r="Q56" s="322"/>
      <c r="R56" s="335"/>
      <c r="S56" s="337"/>
      <c r="T56" s="318"/>
      <c r="U56" s="35"/>
      <c r="V56" s="39" t="str">
        <f>IF(U55="","",IF(U55&gt;W55,"",IF(U55&lt;W55,"","PK")))</f>
        <v/>
      </c>
      <c r="W56" s="29"/>
      <c r="X56" s="318"/>
      <c r="Y56" s="349"/>
      <c r="Z56" s="326"/>
      <c r="AA56" s="326"/>
    </row>
    <row r="57" spans="1:27" ht="10.25" customHeight="1">
      <c r="A57" s="327">
        <v>5</v>
      </c>
      <c r="B57" s="319">
        <v>0.58333333333333304</v>
      </c>
      <c r="C57" s="321"/>
      <c r="D57" s="352"/>
      <c r="E57" s="336"/>
      <c r="F57" s="317"/>
      <c r="G57" s="25"/>
      <c r="H57" s="34" t="s">
        <v>2</v>
      </c>
      <c r="I57" s="27"/>
      <c r="J57" s="317"/>
      <c r="K57" s="348"/>
      <c r="L57" s="325"/>
      <c r="M57" s="325"/>
      <c r="O57" s="327">
        <v>5</v>
      </c>
      <c r="P57" s="319">
        <v>0.58333333333333304</v>
      </c>
      <c r="Q57" s="321"/>
      <c r="R57" s="334"/>
      <c r="S57" s="336"/>
      <c r="T57" s="371"/>
      <c r="U57" s="25"/>
      <c r="V57" s="34" t="s">
        <v>2</v>
      </c>
      <c r="W57" s="27"/>
      <c r="X57" s="371"/>
      <c r="Y57" s="348"/>
      <c r="Z57" s="373"/>
      <c r="AA57" s="325"/>
    </row>
    <row r="58" spans="1:27" ht="10.25" customHeight="1">
      <c r="A58" s="328"/>
      <c r="B58" s="320"/>
      <c r="C58" s="322"/>
      <c r="D58" s="335"/>
      <c r="E58" s="337"/>
      <c r="F58" s="318"/>
      <c r="G58" s="28"/>
      <c r="H58" s="29" t="str">
        <f>IF(G57="","",IF(G57&gt;I57,"",IF(G57&lt;I57,"","PK")))</f>
        <v/>
      </c>
      <c r="I58" s="29"/>
      <c r="J58" s="318"/>
      <c r="K58" s="349"/>
      <c r="L58" s="326"/>
      <c r="M58" s="326"/>
      <c r="O58" s="328"/>
      <c r="P58" s="320"/>
      <c r="Q58" s="322"/>
      <c r="R58" s="335"/>
      <c r="S58" s="337"/>
      <c r="T58" s="372"/>
      <c r="U58" s="28"/>
      <c r="V58" s="29" t="str">
        <f>IF(U57="","",IF(U57&gt;W57,"",IF(U57&lt;W57,"","PK")))</f>
        <v/>
      </c>
      <c r="W58" s="29"/>
      <c r="X58" s="372"/>
      <c r="Y58" s="349"/>
      <c r="Z58" s="374"/>
      <c r="AA58" s="326"/>
    </row>
    <row r="59" spans="1:27" ht="10.25" customHeight="1">
      <c r="A59" s="327">
        <v>6</v>
      </c>
      <c r="B59" s="319">
        <v>0.625</v>
      </c>
      <c r="C59" s="321"/>
      <c r="D59" s="352"/>
      <c r="E59" s="336"/>
      <c r="F59" s="317"/>
      <c r="G59" s="33"/>
      <c r="H59" s="34" t="s">
        <v>2</v>
      </c>
      <c r="I59" s="27"/>
      <c r="J59" s="317"/>
      <c r="K59" s="348"/>
      <c r="L59" s="325"/>
      <c r="M59" s="325"/>
      <c r="O59" s="327">
        <v>6</v>
      </c>
      <c r="P59" s="319">
        <v>0.625</v>
      </c>
      <c r="Q59" s="321"/>
      <c r="R59" s="352"/>
      <c r="S59" s="336"/>
      <c r="T59" s="317"/>
      <c r="U59" s="33"/>
      <c r="V59" s="34" t="s">
        <v>2</v>
      </c>
      <c r="W59" s="27"/>
      <c r="X59" s="317"/>
      <c r="Y59" s="348"/>
      <c r="Z59" s="325"/>
      <c r="AA59" s="325"/>
    </row>
    <row r="60" spans="1:27" ht="10.25" customHeight="1">
      <c r="A60" s="328"/>
      <c r="B60" s="320"/>
      <c r="C60" s="322"/>
      <c r="D60" s="335"/>
      <c r="E60" s="337"/>
      <c r="F60" s="318"/>
      <c r="G60" s="35"/>
      <c r="H60" s="43"/>
      <c r="I60" s="29"/>
      <c r="J60" s="318"/>
      <c r="K60" s="349"/>
      <c r="L60" s="326"/>
      <c r="M60" s="326"/>
      <c r="O60" s="328"/>
      <c r="P60" s="320"/>
      <c r="Q60" s="322"/>
      <c r="R60" s="335"/>
      <c r="S60" s="337"/>
      <c r="T60" s="318"/>
      <c r="U60" s="35"/>
      <c r="V60" s="43"/>
      <c r="W60" s="29"/>
      <c r="X60" s="318"/>
      <c r="Y60" s="349"/>
      <c r="Z60" s="326"/>
      <c r="AA60" s="326"/>
    </row>
    <row r="61" spans="1:27" customFormat="1" ht="13.25" customHeight="1">
      <c r="O61" s="46"/>
    </row>
    <row r="62" spans="1:27" customFormat="1" ht="13.25" customHeight="1">
      <c r="O62" s="46"/>
    </row>
    <row r="63" spans="1:27" customFormat="1" ht="13.25" customHeight="1">
      <c r="O63" s="46"/>
    </row>
    <row r="64" spans="1:27" customFormat="1" ht="27.75" customHeight="1">
      <c r="A64" s="46"/>
      <c r="O64" s="46"/>
    </row>
    <row r="65" spans="1:15" customFormat="1" ht="27.75" customHeight="1">
      <c r="A65" s="46"/>
      <c r="O65" s="46"/>
    </row>
    <row r="66" spans="1:15" customFormat="1" ht="27.75" customHeight="1">
      <c r="A66" s="46"/>
      <c r="O66" s="46"/>
    </row>
    <row r="67" spans="1:15" customFormat="1" ht="27.75" customHeight="1">
      <c r="A67" s="46"/>
      <c r="O67" s="46"/>
    </row>
    <row r="68" spans="1:15" customFormat="1" ht="17" customHeight="1">
      <c r="A68" s="46"/>
      <c r="O68" s="46"/>
    </row>
    <row r="69" spans="1:15" customFormat="1" ht="17" customHeight="1">
      <c r="A69" s="46"/>
      <c r="O69" s="46"/>
    </row>
    <row r="70" spans="1:15" customFormat="1" ht="18" customHeight="1">
      <c r="A70" s="46"/>
      <c r="O70" s="46"/>
    </row>
    <row r="71" spans="1:15" customFormat="1" ht="18" customHeight="1">
      <c r="A71" s="46"/>
      <c r="O71" s="46"/>
    </row>
    <row r="72" spans="1:15" customFormat="1" ht="17.25" customHeight="1">
      <c r="A72" s="46"/>
      <c r="O72" s="46"/>
    </row>
    <row r="73" spans="1:15" customFormat="1">
      <c r="A73" s="46"/>
      <c r="O73" s="46"/>
    </row>
    <row r="74" spans="1:15" customFormat="1">
      <c r="A74" s="46"/>
      <c r="O74" s="46"/>
    </row>
    <row r="75" spans="1:15" customFormat="1">
      <c r="A75" s="46"/>
      <c r="O75" s="46"/>
    </row>
    <row r="76" spans="1:15" customFormat="1">
      <c r="A76" s="46"/>
      <c r="O76" s="46"/>
    </row>
    <row r="77" spans="1:15" customFormat="1">
      <c r="A77" s="46"/>
      <c r="O77" s="46"/>
    </row>
    <row r="78" spans="1:15" customFormat="1">
      <c r="A78" s="46"/>
      <c r="O78" s="46"/>
    </row>
    <row r="79" spans="1:15" customFormat="1">
      <c r="A79" s="46"/>
      <c r="O79" s="46"/>
    </row>
    <row r="80" spans="1:15" customFormat="1">
      <c r="A80" s="46"/>
      <c r="O80" s="46"/>
    </row>
    <row r="81" spans="1:15" customFormat="1">
      <c r="A81" s="46"/>
      <c r="O81" s="46"/>
    </row>
    <row r="82" spans="1:15" customFormat="1">
      <c r="A82" s="46"/>
      <c r="O82" s="46"/>
    </row>
    <row r="83" spans="1:15" customFormat="1">
      <c r="A83" s="46"/>
      <c r="O83" s="46"/>
    </row>
    <row r="84" spans="1:15" customFormat="1">
      <c r="A84" s="46"/>
      <c r="O84" s="46"/>
    </row>
    <row r="85" spans="1:15" customFormat="1">
      <c r="A85" s="46"/>
      <c r="O85" s="46"/>
    </row>
    <row r="86" spans="1:15" customFormat="1">
      <c r="A86" s="46"/>
      <c r="O86" s="46"/>
    </row>
    <row r="87" spans="1:15" customFormat="1">
      <c r="A87" s="46"/>
      <c r="O87" s="46"/>
    </row>
    <row r="88" spans="1:15" customFormat="1">
      <c r="A88" s="46"/>
      <c r="O88" s="46"/>
    </row>
    <row r="89" spans="1:15" customFormat="1">
      <c r="A89" s="46"/>
      <c r="O89" s="46"/>
    </row>
    <row r="90" spans="1:15" customFormat="1">
      <c r="A90" s="46"/>
      <c r="O90" s="46"/>
    </row>
    <row r="91" spans="1:15" customFormat="1">
      <c r="A91" s="46"/>
      <c r="O91" s="46"/>
    </row>
    <row r="92" spans="1:15" customFormat="1">
      <c r="A92" s="46"/>
      <c r="O92" s="46"/>
    </row>
    <row r="93" spans="1:15" customFormat="1">
      <c r="A93" s="46"/>
      <c r="O93" s="46"/>
    </row>
    <row r="94" spans="1:15" customFormat="1">
      <c r="A94" s="46"/>
      <c r="O94" s="46"/>
    </row>
  </sheetData>
  <mergeCells count="432">
    <mergeCell ref="Y59:Y60"/>
    <mergeCell ref="Z59:Z60"/>
    <mergeCell ref="AA59:AA60"/>
    <mergeCell ref="M59:M60"/>
    <mergeCell ref="O59:O60"/>
    <mergeCell ref="P59:P60"/>
    <mergeCell ref="Q59:Q60"/>
    <mergeCell ref="R59:R60"/>
    <mergeCell ref="S59:S60"/>
    <mergeCell ref="AA57:AA58"/>
    <mergeCell ref="A59:A60"/>
    <mergeCell ref="B59:B60"/>
    <mergeCell ref="C59:C60"/>
    <mergeCell ref="D59:D60"/>
    <mergeCell ref="E59:E60"/>
    <mergeCell ref="F59:F60"/>
    <mergeCell ref="J59:J60"/>
    <mergeCell ref="K59:K60"/>
    <mergeCell ref="L59:L60"/>
    <mergeCell ref="R57:R58"/>
    <mergeCell ref="S57:S58"/>
    <mergeCell ref="T57:T58"/>
    <mergeCell ref="X57:X58"/>
    <mergeCell ref="Y57:Y58"/>
    <mergeCell ref="Z57:Z58"/>
    <mergeCell ref="K57:K58"/>
    <mergeCell ref="L57:L58"/>
    <mergeCell ref="M57:M58"/>
    <mergeCell ref="O57:O58"/>
    <mergeCell ref="P57:P58"/>
    <mergeCell ref="Q57:Q58"/>
    <mergeCell ref="T59:T60"/>
    <mergeCell ref="X59:X60"/>
    <mergeCell ref="A57:A58"/>
    <mergeCell ref="B57:B58"/>
    <mergeCell ref="C57:C58"/>
    <mergeCell ref="D57:D58"/>
    <mergeCell ref="E57:E58"/>
    <mergeCell ref="F57:F58"/>
    <mergeCell ref="J57:J58"/>
    <mergeCell ref="P55:P56"/>
    <mergeCell ref="Q55:Q56"/>
    <mergeCell ref="F55:F56"/>
    <mergeCell ref="J55:J56"/>
    <mergeCell ref="K55:K56"/>
    <mergeCell ref="L55:L56"/>
    <mergeCell ref="M55:M56"/>
    <mergeCell ref="O55:O56"/>
    <mergeCell ref="AA53:AA54"/>
    <mergeCell ref="A55:A56"/>
    <mergeCell ref="B55:B56"/>
    <mergeCell ref="C55:C56"/>
    <mergeCell ref="D55:D56"/>
    <mergeCell ref="E55:E56"/>
    <mergeCell ref="M53:M54"/>
    <mergeCell ref="O53:O54"/>
    <mergeCell ref="P53:P54"/>
    <mergeCell ref="Q53:Q54"/>
    <mergeCell ref="R53:R54"/>
    <mergeCell ref="S53:S54"/>
    <mergeCell ref="Y55:Y56"/>
    <mergeCell ref="Z55:Z56"/>
    <mergeCell ref="AA55:AA56"/>
    <mergeCell ref="R55:R56"/>
    <mergeCell ref="S55:S56"/>
    <mergeCell ref="T55:T56"/>
    <mergeCell ref="X55:X56"/>
    <mergeCell ref="A53:A54"/>
    <mergeCell ref="B53:B54"/>
    <mergeCell ref="C53:C54"/>
    <mergeCell ref="D53:D54"/>
    <mergeCell ref="E53:E54"/>
    <mergeCell ref="F53:F54"/>
    <mergeCell ref="J53:J54"/>
    <mergeCell ref="K53:K54"/>
    <mergeCell ref="L53:L54"/>
    <mergeCell ref="Z49:Z50"/>
    <mergeCell ref="T51:T52"/>
    <mergeCell ref="X51:X52"/>
    <mergeCell ref="Y51:Y52"/>
    <mergeCell ref="Z51:Z52"/>
    <mergeCell ref="K51:K52"/>
    <mergeCell ref="L51:L52"/>
    <mergeCell ref="M51:M52"/>
    <mergeCell ref="O51:O52"/>
    <mergeCell ref="P51:P52"/>
    <mergeCell ref="Q51:Q52"/>
    <mergeCell ref="T53:T54"/>
    <mergeCell ref="X53:X54"/>
    <mergeCell ref="Y53:Y54"/>
    <mergeCell ref="Z53:Z54"/>
    <mergeCell ref="AA49:AA50"/>
    <mergeCell ref="A51:A52"/>
    <mergeCell ref="B51:B52"/>
    <mergeCell ref="C51:C52"/>
    <mergeCell ref="D51:D52"/>
    <mergeCell ref="E51:E52"/>
    <mergeCell ref="F51:F52"/>
    <mergeCell ref="J51:J52"/>
    <mergeCell ref="P49:P50"/>
    <mergeCell ref="Q49:Q50"/>
    <mergeCell ref="R49:R50"/>
    <mergeCell ref="S49:S50"/>
    <mergeCell ref="T49:T50"/>
    <mergeCell ref="X49:X50"/>
    <mergeCell ref="F49:F50"/>
    <mergeCell ref="J49:J50"/>
    <mergeCell ref="K49:K50"/>
    <mergeCell ref="L49:L50"/>
    <mergeCell ref="M49:M50"/>
    <mergeCell ref="O49:O50"/>
    <mergeCell ref="AA51:AA52"/>
    <mergeCell ref="R51:R52"/>
    <mergeCell ref="S51:S52"/>
    <mergeCell ref="AA41:AA42"/>
    <mergeCell ref="X45:AA45"/>
    <mergeCell ref="B48:C48"/>
    <mergeCell ref="P48:Q48"/>
    <mergeCell ref="A49:A50"/>
    <mergeCell ref="B49:B50"/>
    <mergeCell ref="C49:C50"/>
    <mergeCell ref="D49:D50"/>
    <mergeCell ref="E49:E50"/>
    <mergeCell ref="Q41:Q42"/>
    <mergeCell ref="R41:R42"/>
    <mergeCell ref="S41:S42"/>
    <mergeCell ref="T41:T42"/>
    <mergeCell ref="X41:X42"/>
    <mergeCell ref="Y41:Y42"/>
    <mergeCell ref="J41:J42"/>
    <mergeCell ref="K41:K42"/>
    <mergeCell ref="L41:L42"/>
    <mergeCell ref="M41:M42"/>
    <mergeCell ref="O41:O42"/>
    <mergeCell ref="P41:P42"/>
    <mergeCell ref="A41:A42"/>
    <mergeCell ref="B41:B42"/>
    <mergeCell ref="Y49:Y50"/>
    <mergeCell ref="C41:C42"/>
    <mergeCell ref="D41:D42"/>
    <mergeCell ref="E41:E42"/>
    <mergeCell ref="F41:F42"/>
    <mergeCell ref="S39:S40"/>
    <mergeCell ref="T39:T40"/>
    <mergeCell ref="X39:X40"/>
    <mergeCell ref="Y39:Y40"/>
    <mergeCell ref="Z39:Z40"/>
    <mergeCell ref="Z41:Z42"/>
    <mergeCell ref="AA39:AA40"/>
    <mergeCell ref="L39:L40"/>
    <mergeCell ref="M39:M40"/>
    <mergeCell ref="O39:O40"/>
    <mergeCell ref="P39:P40"/>
    <mergeCell ref="Q39:Q40"/>
    <mergeCell ref="R39:R40"/>
    <mergeCell ref="AA37:AA38"/>
    <mergeCell ref="AB37:AD38"/>
    <mergeCell ref="S37:S38"/>
    <mergeCell ref="T37:T38"/>
    <mergeCell ref="X37:X38"/>
    <mergeCell ref="Y37:Y38"/>
    <mergeCell ref="Z37:Z38"/>
    <mergeCell ref="A39:A40"/>
    <mergeCell ref="B39:B40"/>
    <mergeCell ref="C39:C40"/>
    <mergeCell ref="D39:D40"/>
    <mergeCell ref="E39:E40"/>
    <mergeCell ref="F39:F40"/>
    <mergeCell ref="J39:J40"/>
    <mergeCell ref="K39:K40"/>
    <mergeCell ref="R37:R38"/>
    <mergeCell ref="K37:K38"/>
    <mergeCell ref="L37:L38"/>
    <mergeCell ref="M37:M38"/>
    <mergeCell ref="O37:O38"/>
    <mergeCell ref="P37:P38"/>
    <mergeCell ref="Q37:Q38"/>
    <mergeCell ref="AA35:AA36"/>
    <mergeCell ref="AB35:AD36"/>
    <mergeCell ref="A37:A38"/>
    <mergeCell ref="B37:B38"/>
    <mergeCell ref="C37:C38"/>
    <mergeCell ref="D37:D38"/>
    <mergeCell ref="E37:E38"/>
    <mergeCell ref="F37:F38"/>
    <mergeCell ref="J37:J38"/>
    <mergeCell ref="Q35:Q36"/>
    <mergeCell ref="R35:R36"/>
    <mergeCell ref="S35:S36"/>
    <mergeCell ref="T35:T36"/>
    <mergeCell ref="X35:X36"/>
    <mergeCell ref="Y35:Y36"/>
    <mergeCell ref="J35:J36"/>
    <mergeCell ref="K35:K36"/>
    <mergeCell ref="L35:L36"/>
    <mergeCell ref="M35:M36"/>
    <mergeCell ref="O35:O36"/>
    <mergeCell ref="P35:P36"/>
    <mergeCell ref="A35:A36"/>
    <mergeCell ref="B35:B36"/>
    <mergeCell ref="C35:C36"/>
    <mergeCell ref="D35:D36"/>
    <mergeCell ref="E35:E36"/>
    <mergeCell ref="F35:F36"/>
    <mergeCell ref="S33:S34"/>
    <mergeCell ref="T33:T34"/>
    <mergeCell ref="X33:X34"/>
    <mergeCell ref="Y33:Y34"/>
    <mergeCell ref="Z33:Z34"/>
    <mergeCell ref="Z35:Z36"/>
    <mergeCell ref="AA33:AA34"/>
    <mergeCell ref="L33:L34"/>
    <mergeCell ref="M33:M34"/>
    <mergeCell ref="O33:O34"/>
    <mergeCell ref="P33:P34"/>
    <mergeCell ref="Q33:Q34"/>
    <mergeCell ref="R33:R34"/>
    <mergeCell ref="Z31:Z32"/>
    <mergeCell ref="AA31:AA32"/>
    <mergeCell ref="R31:R32"/>
    <mergeCell ref="S31:S32"/>
    <mergeCell ref="T31:T32"/>
    <mergeCell ref="X31:X32"/>
    <mergeCell ref="Y31:Y32"/>
    <mergeCell ref="A33:A34"/>
    <mergeCell ref="B33:B34"/>
    <mergeCell ref="C33:C34"/>
    <mergeCell ref="D33:D34"/>
    <mergeCell ref="E33:E34"/>
    <mergeCell ref="F33:F34"/>
    <mergeCell ref="J33:J34"/>
    <mergeCell ref="K33:K34"/>
    <mergeCell ref="Q31:Q32"/>
    <mergeCell ref="J31:J32"/>
    <mergeCell ref="K31:K32"/>
    <mergeCell ref="L31:L32"/>
    <mergeCell ref="M31:M32"/>
    <mergeCell ref="O31:O32"/>
    <mergeCell ref="P31:P32"/>
    <mergeCell ref="A31:A32"/>
    <mergeCell ref="B31:B32"/>
    <mergeCell ref="C31:C32"/>
    <mergeCell ref="D31:D32"/>
    <mergeCell ref="E31:E32"/>
    <mergeCell ref="F31:F32"/>
    <mergeCell ref="T29:T30"/>
    <mergeCell ref="X29:X30"/>
    <mergeCell ref="Y29:Y30"/>
    <mergeCell ref="Z29:Z30"/>
    <mergeCell ref="AA29:AA30"/>
    <mergeCell ref="L29:L30"/>
    <mergeCell ref="M29:M30"/>
    <mergeCell ref="O29:O30"/>
    <mergeCell ref="P29:P30"/>
    <mergeCell ref="Q29:Q30"/>
    <mergeCell ref="R29:R30"/>
    <mergeCell ref="AA27:AA28"/>
    <mergeCell ref="A29:A30"/>
    <mergeCell ref="B29:B30"/>
    <mergeCell ref="C29:C30"/>
    <mergeCell ref="D29:D30"/>
    <mergeCell ref="E29:E30"/>
    <mergeCell ref="F29:F30"/>
    <mergeCell ref="J29:J30"/>
    <mergeCell ref="K29:K30"/>
    <mergeCell ref="Q27:Q28"/>
    <mergeCell ref="R27:R28"/>
    <mergeCell ref="S27:S28"/>
    <mergeCell ref="T27:T28"/>
    <mergeCell ref="X27:X28"/>
    <mergeCell ref="Y27:Y28"/>
    <mergeCell ref="J27:J28"/>
    <mergeCell ref="K27:K28"/>
    <mergeCell ref="L27:L28"/>
    <mergeCell ref="M27:M28"/>
    <mergeCell ref="O27:O28"/>
    <mergeCell ref="P27:P28"/>
    <mergeCell ref="A27:A28"/>
    <mergeCell ref="B27:B28"/>
    <mergeCell ref="S29:S30"/>
    <mergeCell ref="C27:C28"/>
    <mergeCell ref="D27:D28"/>
    <mergeCell ref="E27:E28"/>
    <mergeCell ref="F27:F28"/>
    <mergeCell ref="Z20:Z21"/>
    <mergeCell ref="AA20:AA21"/>
    <mergeCell ref="X23:AA23"/>
    <mergeCell ref="X24:AA24"/>
    <mergeCell ref="AB24:AF25"/>
    <mergeCell ref="B26:C26"/>
    <mergeCell ref="P26:Q26"/>
    <mergeCell ref="Q20:Q21"/>
    <mergeCell ref="R20:R21"/>
    <mergeCell ref="S20:S21"/>
    <mergeCell ref="T20:T21"/>
    <mergeCell ref="X20:X21"/>
    <mergeCell ref="Y20:Y21"/>
    <mergeCell ref="J20:J21"/>
    <mergeCell ref="K20:K21"/>
    <mergeCell ref="L20:L21"/>
    <mergeCell ref="M20:M21"/>
    <mergeCell ref="O20:O21"/>
    <mergeCell ref="P20:P21"/>
    <mergeCell ref="Z27:Z28"/>
    <mergeCell ref="AB18:AD19"/>
    <mergeCell ref="M18:M19"/>
    <mergeCell ref="O18:O19"/>
    <mergeCell ref="P18:P19"/>
    <mergeCell ref="Q18:Q19"/>
    <mergeCell ref="R18:R19"/>
    <mergeCell ref="S18:S19"/>
    <mergeCell ref="A20:A21"/>
    <mergeCell ref="B20:B21"/>
    <mergeCell ref="C20:C21"/>
    <mergeCell ref="D20:D21"/>
    <mergeCell ref="E20:E21"/>
    <mergeCell ref="F20:F21"/>
    <mergeCell ref="T18:T19"/>
    <mergeCell ref="X18:X19"/>
    <mergeCell ref="Y18:Y19"/>
    <mergeCell ref="AB16:AD17"/>
    <mergeCell ref="A18:A19"/>
    <mergeCell ref="B18:B19"/>
    <mergeCell ref="C18:C19"/>
    <mergeCell ref="D18:D19"/>
    <mergeCell ref="E18:E19"/>
    <mergeCell ref="F18:F19"/>
    <mergeCell ref="J18:J19"/>
    <mergeCell ref="K18:K19"/>
    <mergeCell ref="L18:L19"/>
    <mergeCell ref="S16:S17"/>
    <mergeCell ref="T16:T17"/>
    <mergeCell ref="X16:X17"/>
    <mergeCell ref="Y16:Y17"/>
    <mergeCell ref="Z16:Z17"/>
    <mergeCell ref="AA16:AA17"/>
    <mergeCell ref="L16:L17"/>
    <mergeCell ref="M16:M17"/>
    <mergeCell ref="O16:O17"/>
    <mergeCell ref="P16:P17"/>
    <mergeCell ref="Q16:Q17"/>
    <mergeCell ref="R16:R17"/>
    <mergeCell ref="Z18:Z19"/>
    <mergeCell ref="AA18:AA19"/>
    <mergeCell ref="AA14:AA15"/>
    <mergeCell ref="A16:A17"/>
    <mergeCell ref="B16:B17"/>
    <mergeCell ref="C16:C17"/>
    <mergeCell ref="D16:D17"/>
    <mergeCell ref="E16:E17"/>
    <mergeCell ref="F16:F17"/>
    <mergeCell ref="J16:J17"/>
    <mergeCell ref="K16:K17"/>
    <mergeCell ref="Q14:Q15"/>
    <mergeCell ref="R14:R15"/>
    <mergeCell ref="S14:S15"/>
    <mergeCell ref="T14:T15"/>
    <mergeCell ref="X14:X15"/>
    <mergeCell ref="Y14:Y15"/>
    <mergeCell ref="J14:J15"/>
    <mergeCell ref="K14:K15"/>
    <mergeCell ref="L14:L15"/>
    <mergeCell ref="M14:M15"/>
    <mergeCell ref="O14:O15"/>
    <mergeCell ref="P14:P15"/>
    <mergeCell ref="A14:A15"/>
    <mergeCell ref="B14:B15"/>
    <mergeCell ref="C14:C15"/>
    <mergeCell ref="D14:D15"/>
    <mergeCell ref="E14:E15"/>
    <mergeCell ref="F14:F15"/>
    <mergeCell ref="S12:S13"/>
    <mergeCell ref="T12:T13"/>
    <mergeCell ref="X12:X13"/>
    <mergeCell ref="Y12:Y13"/>
    <mergeCell ref="Z12:Z13"/>
    <mergeCell ref="Z14:Z15"/>
    <mergeCell ref="AA12:AA13"/>
    <mergeCell ref="L12:L13"/>
    <mergeCell ref="M12:M13"/>
    <mergeCell ref="O12:O13"/>
    <mergeCell ref="P12:P13"/>
    <mergeCell ref="Q12:Q13"/>
    <mergeCell ref="R12:R13"/>
    <mergeCell ref="X10:X11"/>
    <mergeCell ref="Z10:Z11"/>
    <mergeCell ref="AA10:AA11"/>
    <mergeCell ref="P10:P11"/>
    <mergeCell ref="R10:R11"/>
    <mergeCell ref="S10:S11"/>
    <mergeCell ref="T10:T11"/>
    <mergeCell ref="A12:A13"/>
    <mergeCell ref="B12:B13"/>
    <mergeCell ref="C12:C13"/>
    <mergeCell ref="D12:D13"/>
    <mergeCell ref="E12:E13"/>
    <mergeCell ref="F12:F13"/>
    <mergeCell ref="J12:J13"/>
    <mergeCell ref="M10:M11"/>
    <mergeCell ref="O10:O11"/>
    <mergeCell ref="A10:A11"/>
    <mergeCell ref="B10:B11"/>
    <mergeCell ref="D10:D11"/>
    <mergeCell ref="E10:E11"/>
    <mergeCell ref="F10:F11"/>
    <mergeCell ref="J10:J11"/>
    <mergeCell ref="L10:L11"/>
    <mergeCell ref="A1:AA1"/>
    <mergeCell ref="X2:AA2"/>
    <mergeCell ref="X4:AA4"/>
    <mergeCell ref="B7:C7"/>
    <mergeCell ref="P7:Q7"/>
    <mergeCell ref="A8:A9"/>
    <mergeCell ref="B8:B9"/>
    <mergeCell ref="C8:C9"/>
    <mergeCell ref="D8:D9"/>
    <mergeCell ref="E8:E9"/>
    <mergeCell ref="Y8:Y9"/>
    <mergeCell ref="Z8:Z9"/>
    <mergeCell ref="AA8:AA9"/>
    <mergeCell ref="R8:R9"/>
    <mergeCell ref="S8:S9"/>
    <mergeCell ref="T8:T9"/>
    <mergeCell ref="X8:X9"/>
    <mergeCell ref="P8:P9"/>
    <mergeCell ref="Q8:Q9"/>
    <mergeCell ref="F8:F9"/>
    <mergeCell ref="J8:J9"/>
    <mergeCell ref="K8:K9"/>
    <mergeCell ref="L8:L9"/>
    <mergeCell ref="M8:M9"/>
    <mergeCell ref="O8:O9"/>
  </mergeCells>
  <phoneticPr fontId="2"/>
  <printOptions horizontalCentered="1" verticalCentered="1"/>
  <pageMargins left="0.35433070866141736" right="0.11811023622047245" top="0.11811023622047245" bottom="0.11811023622047245" header="0.11811023622047245" footer="0.11811023622047245"/>
  <pageSetup paperSize="9" scale="89" orientation="landscape" horizontalDpi="4294967292" verticalDpi="4294967292"/>
  <rowBreaks count="1" manualBreakCount="1">
    <brk id="60" max="16383" man="1"/>
  </rowBreaks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showGridLines="0" zoomScale="162" zoomScaleNormal="110" zoomScalePageLayoutView="150" workbookViewId="0">
      <selection activeCell="G3" sqref="G3"/>
    </sheetView>
  </sheetViews>
  <sheetFormatPr baseColWidth="10" defaultColWidth="8.83203125" defaultRowHeight="14"/>
  <cols>
    <col min="1" max="1" width="2.5" customWidth="1"/>
    <col min="2" max="2" width="8.83203125" style="52"/>
    <col min="3" max="3" width="21.83203125" style="16" customWidth="1"/>
    <col min="4" max="4" width="4.5" customWidth="1"/>
    <col min="5" max="5" width="4.1640625" customWidth="1"/>
    <col min="6" max="6" width="23.83203125" style="52" customWidth="1"/>
    <col min="7" max="7" width="8.83203125" style="54"/>
    <col min="8" max="8" width="14" style="52" customWidth="1"/>
  </cols>
  <sheetData>
    <row r="1" spans="1:8" ht="20" customHeight="1">
      <c r="A1" s="375"/>
      <c r="B1" s="62">
        <v>1</v>
      </c>
      <c r="C1" s="63" t="s">
        <v>52</v>
      </c>
      <c r="E1" s="383"/>
      <c r="F1" s="65" t="s">
        <v>25</v>
      </c>
      <c r="H1" s="53"/>
    </row>
    <row r="2" spans="1:8" ht="20" customHeight="1">
      <c r="A2" s="376"/>
      <c r="B2" s="62">
        <v>2</v>
      </c>
      <c r="C2" s="63" t="s">
        <v>37</v>
      </c>
      <c r="E2" s="384"/>
      <c r="F2" s="65" t="s">
        <v>34</v>
      </c>
      <c r="H2" s="53"/>
    </row>
    <row r="3" spans="1:8" ht="20" customHeight="1">
      <c r="A3" s="376"/>
      <c r="B3" s="62">
        <v>3</v>
      </c>
      <c r="C3" s="63" t="s">
        <v>53</v>
      </c>
      <c r="E3" s="377" t="s">
        <v>7</v>
      </c>
      <c r="F3" s="65" t="s">
        <v>17</v>
      </c>
      <c r="H3" s="53"/>
    </row>
    <row r="4" spans="1:8" ht="20" customHeight="1">
      <c r="A4" s="376"/>
      <c r="B4" s="62">
        <v>4</v>
      </c>
      <c r="C4" s="63" t="s">
        <v>59</v>
      </c>
      <c r="E4" s="378"/>
      <c r="F4" s="57"/>
    </row>
    <row r="5" spans="1:8" ht="20" customHeight="1">
      <c r="A5" s="376"/>
      <c r="B5" s="62">
        <v>5</v>
      </c>
      <c r="C5" s="64" t="s">
        <v>21</v>
      </c>
      <c r="E5" s="378"/>
      <c r="F5" s="65" t="s">
        <v>26</v>
      </c>
      <c r="H5" s="53"/>
    </row>
    <row r="6" spans="1:8" ht="20" customHeight="1">
      <c r="A6" s="376"/>
      <c r="B6" s="62">
        <v>6</v>
      </c>
      <c r="C6" s="64" t="s">
        <v>19</v>
      </c>
      <c r="E6" s="378"/>
      <c r="F6" s="63" t="s">
        <v>52</v>
      </c>
      <c r="H6" s="53"/>
    </row>
    <row r="7" spans="1:8" ht="20" customHeight="1">
      <c r="A7" s="376"/>
      <c r="B7" s="62">
        <v>7</v>
      </c>
      <c r="C7" s="62" t="s">
        <v>23</v>
      </c>
      <c r="E7" s="378"/>
      <c r="F7" s="58"/>
    </row>
    <row r="8" spans="1:8" ht="20" customHeight="1">
      <c r="A8" s="376"/>
      <c r="B8" s="62">
        <v>8</v>
      </c>
      <c r="C8" s="63" t="s">
        <v>30</v>
      </c>
      <c r="E8" s="378"/>
      <c r="F8" s="59" t="s">
        <v>28</v>
      </c>
    </row>
    <row r="9" spans="1:8" ht="20" customHeight="1">
      <c r="A9" s="376"/>
      <c r="B9" s="68">
        <v>9</v>
      </c>
      <c r="C9" s="65" t="s">
        <v>17</v>
      </c>
      <c r="E9" s="379"/>
      <c r="F9" s="59" t="s">
        <v>16</v>
      </c>
    </row>
    <row r="10" spans="1:8" ht="20" customHeight="1">
      <c r="A10" s="375"/>
      <c r="B10" s="68">
        <v>10</v>
      </c>
      <c r="C10" s="65" t="s">
        <v>25</v>
      </c>
      <c r="E10" s="377" t="s">
        <v>1</v>
      </c>
      <c r="F10" s="59" t="s">
        <v>18</v>
      </c>
    </row>
    <row r="11" spans="1:8" ht="20" customHeight="1">
      <c r="A11" s="376"/>
      <c r="B11" s="68">
        <v>11</v>
      </c>
      <c r="C11" s="67" t="s">
        <v>31</v>
      </c>
      <c r="E11" s="378"/>
      <c r="F11" s="64" t="s">
        <v>19</v>
      </c>
      <c r="H11" s="53"/>
    </row>
    <row r="12" spans="1:8" ht="20" customHeight="1">
      <c r="A12" s="376"/>
      <c r="B12" s="68">
        <v>12</v>
      </c>
      <c r="C12" s="65" t="s">
        <v>34</v>
      </c>
      <c r="E12" s="378"/>
      <c r="F12" s="63" t="s">
        <v>37</v>
      </c>
    </row>
    <row r="13" spans="1:8" ht="20" customHeight="1">
      <c r="A13" s="376"/>
      <c r="B13" s="68">
        <v>13</v>
      </c>
      <c r="C13" s="67" t="s">
        <v>36</v>
      </c>
      <c r="E13" s="378"/>
      <c r="F13" s="63" t="s">
        <v>53</v>
      </c>
    </row>
    <row r="14" spans="1:8" ht="20" customHeight="1">
      <c r="A14" s="376"/>
      <c r="B14" s="68">
        <v>14</v>
      </c>
      <c r="C14" s="68" t="s">
        <v>22</v>
      </c>
      <c r="E14" s="378"/>
      <c r="F14" s="58"/>
      <c r="H14" s="53"/>
    </row>
    <row r="15" spans="1:8" ht="20" customHeight="1">
      <c r="A15" s="376"/>
      <c r="B15" s="68">
        <v>15</v>
      </c>
      <c r="C15" s="66" t="s">
        <v>20</v>
      </c>
      <c r="E15" s="379"/>
      <c r="F15" s="66" t="s">
        <v>20</v>
      </c>
    </row>
    <row r="16" spans="1:8" ht="20" customHeight="1">
      <c r="A16" s="376"/>
      <c r="B16" s="68">
        <v>16</v>
      </c>
      <c r="C16" s="65" t="s">
        <v>26</v>
      </c>
      <c r="E16" s="380" t="s">
        <v>8</v>
      </c>
      <c r="F16" s="57"/>
    </row>
    <row r="17" spans="1:8" ht="20" customHeight="1">
      <c r="A17" s="376"/>
      <c r="B17" s="56"/>
      <c r="C17" s="58"/>
      <c r="E17" s="381"/>
      <c r="F17" s="63" t="s">
        <v>30</v>
      </c>
      <c r="H17" s="53"/>
    </row>
    <row r="18" spans="1:8" ht="20" customHeight="1">
      <c r="A18" s="376"/>
      <c r="B18" s="56"/>
      <c r="C18" s="57"/>
      <c r="E18" s="381"/>
      <c r="F18" s="58"/>
    </row>
    <row r="19" spans="1:8" ht="20" customHeight="1">
      <c r="B19" s="56"/>
      <c r="C19" s="57"/>
      <c r="E19" s="381"/>
      <c r="F19" s="58"/>
    </row>
    <row r="20" spans="1:8" ht="20" customHeight="1">
      <c r="B20" s="56"/>
      <c r="C20" s="60"/>
      <c r="E20" s="381"/>
      <c r="F20" s="64" t="s">
        <v>21</v>
      </c>
      <c r="H20" s="55"/>
    </row>
    <row r="21" spans="1:8" ht="20" customHeight="1">
      <c r="B21" s="56"/>
      <c r="C21" s="57"/>
      <c r="E21" s="382"/>
      <c r="F21" s="67" t="s">
        <v>29</v>
      </c>
    </row>
    <row r="22" spans="1:8" ht="20" customHeight="1">
      <c r="B22" s="56"/>
      <c r="C22" s="57"/>
      <c r="E22" s="377" t="s">
        <v>0</v>
      </c>
      <c r="F22" s="67" t="s">
        <v>36</v>
      </c>
    </row>
    <row r="23" spans="1:8" ht="20" customHeight="1">
      <c r="E23" s="378"/>
      <c r="F23" s="67" t="s">
        <v>31</v>
      </c>
    </row>
    <row r="24" spans="1:8" ht="20" customHeight="1">
      <c r="C24" s="61"/>
      <c r="E24" s="378"/>
      <c r="F24" s="68" t="s">
        <v>22</v>
      </c>
    </row>
    <row r="25" spans="1:8" ht="20" customHeight="1">
      <c r="E25" s="378"/>
      <c r="F25" s="62" t="s">
        <v>23</v>
      </c>
      <c r="H25" s="53"/>
    </row>
    <row r="26" spans="1:8" ht="21" customHeight="1">
      <c r="E26" s="379"/>
      <c r="F26" s="56"/>
      <c r="H26" s="53"/>
    </row>
    <row r="28" spans="1:8">
      <c r="H28" s="53"/>
    </row>
  </sheetData>
  <mergeCells count="7">
    <mergeCell ref="A1:A9"/>
    <mergeCell ref="A10:A18"/>
    <mergeCell ref="E10:E15"/>
    <mergeCell ref="E22:E26"/>
    <mergeCell ref="E16:E21"/>
    <mergeCell ref="E3:E9"/>
    <mergeCell ref="E1:E2"/>
  </mergeCells>
  <phoneticPr fontId="2"/>
  <pageMargins left="0.70866141732283472" right="0.70866141732283472" top="0.74803149606299213" bottom="0.74803149606299213" header="0.31496062992125984" footer="0.31496062992125984"/>
  <pageSetup paperSize="9" scale="13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6BA5-F414-6F4D-B42F-BB8EBCEA8FB2}">
  <dimension ref="A1"/>
  <sheetViews>
    <sheetView workbookViewId="0">
      <selection activeCell="I42" sqref="I42"/>
    </sheetView>
  </sheetViews>
  <sheetFormatPr baseColWidth="10" defaultRowHeight="14"/>
  <sheetData/>
  <phoneticPr fontId="32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大会実施方法</vt:lpstr>
      <vt:lpstr>ノックアウトラウンド</vt:lpstr>
      <vt:lpstr>日程</vt:lpstr>
      <vt:lpstr>抽選</vt:lpstr>
      <vt:lpstr>Sheet3</vt:lpstr>
      <vt:lpstr>ノックアウトラウンド!Print_Area</vt:lpstr>
      <vt:lpstr>大会実施方法!Print_Area</vt:lpstr>
      <vt:lpstr>日程!Print_Area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黒田庄町社会福祉協議会</dc:creator>
  <cp:lastModifiedBy>y_moku11@mac.com</cp:lastModifiedBy>
  <cp:lastPrinted>2025-10-10T06:09:22Z</cp:lastPrinted>
  <dcterms:created xsi:type="dcterms:W3CDTF">2001-12-19T06:27:20Z</dcterms:created>
  <dcterms:modified xsi:type="dcterms:W3CDTF">2025-10-10T09:09:21Z</dcterms:modified>
</cp:coreProperties>
</file>